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 tabRatio="869"/>
  </bookViews>
  <sheets>
    <sheet name="Juniorky a ženy" sheetId="31" r:id="rId1"/>
    <sheet name="Staršie žiačky" sheetId="17" r:id="rId2"/>
    <sheet name="Mladšie žiačky" sheetId="18" r:id="rId3"/>
    <sheet name="MladsieZiackySTART" sheetId="29" r:id="rId4"/>
    <sheet name="StarsieZiackyStart" sheetId="34" r:id="rId5"/>
    <sheet name="JuniorkyAZenyStart" sheetId="35" r:id="rId6"/>
    <sheet name="Hárok1" sheetId="36" r:id="rId7"/>
  </sheets>
  <calcPr calcId="125725"/>
</workbook>
</file>

<file path=xl/calcChain.xml><?xml version="1.0" encoding="utf-8"?>
<calcChain xmlns="http://schemas.openxmlformats.org/spreadsheetml/2006/main">
  <c r="Z25" i="18"/>
  <c r="AB25" s="1"/>
  <c r="AH19"/>
  <c r="AJ19" s="1"/>
  <c r="Z19"/>
  <c r="AB19" s="1"/>
  <c r="R19"/>
  <c r="T19" s="1"/>
  <c r="J19"/>
  <c r="L19" s="1"/>
  <c r="AH27"/>
  <c r="AJ27" s="1"/>
  <c r="Z27"/>
  <c r="AB27" s="1"/>
  <c r="R27"/>
  <c r="T27" s="1"/>
  <c r="J27"/>
  <c r="L27" s="1"/>
  <c r="AK12" i="17"/>
  <c r="AK14"/>
  <c r="AK10"/>
  <c r="AM10" s="1"/>
  <c r="AK13"/>
  <c r="AM13" s="1"/>
  <c r="AK11"/>
  <c r="AK9"/>
  <c r="AM9" s="1"/>
  <c r="AK7"/>
  <c r="AK8"/>
  <c r="AM8" s="1"/>
  <c r="AB12"/>
  <c r="AB14"/>
  <c r="AD14" s="1"/>
  <c r="AB10"/>
  <c r="AD10" s="1"/>
  <c r="AB13"/>
  <c r="AD13" s="1"/>
  <c r="AB11"/>
  <c r="AD11" s="1"/>
  <c r="AB9"/>
  <c r="AD9" s="1"/>
  <c r="AB7"/>
  <c r="AB8"/>
  <c r="AH10" i="31"/>
  <c r="AJ10" s="1"/>
  <c r="AH12"/>
  <c r="AJ12" s="1"/>
  <c r="Z10"/>
  <c r="AB10" s="1"/>
  <c r="Z12"/>
  <c r="AB12" s="1"/>
  <c r="R10"/>
  <c r="T10" s="1"/>
  <c r="R12"/>
  <c r="T12" s="1"/>
  <c r="J10"/>
  <c r="L10" s="1"/>
  <c r="J12"/>
  <c r="L12" s="1"/>
  <c r="J8"/>
  <c r="L8" s="1"/>
  <c r="J9"/>
  <c r="L9" s="1"/>
  <c r="J11"/>
  <c r="L11" s="1"/>
  <c r="J10" i="17"/>
  <c r="L10" s="1"/>
  <c r="J14"/>
  <c r="L14" s="1"/>
  <c r="J12"/>
  <c r="L12" s="1"/>
  <c r="J11"/>
  <c r="L11" s="1"/>
  <c r="J13"/>
  <c r="L13" s="1"/>
  <c r="J7"/>
  <c r="L7" s="1"/>
  <c r="J8"/>
  <c r="L8" s="1"/>
  <c r="J9"/>
  <c r="J31" i="18"/>
  <c r="L31" s="1"/>
  <c r="J13"/>
  <c r="L13" s="1"/>
  <c r="J26"/>
  <c r="L26" s="1"/>
  <c r="J14"/>
  <c r="L14" s="1"/>
  <c r="J18"/>
  <c r="L18" s="1"/>
  <c r="J25"/>
  <c r="L25" s="1"/>
  <c r="J7"/>
  <c r="J28"/>
  <c r="L28" s="1"/>
  <c r="J33"/>
  <c r="L33" s="1"/>
  <c r="J12"/>
  <c r="L12" s="1"/>
  <c r="J30"/>
  <c r="L30"/>
  <c r="J29"/>
  <c r="L29" s="1"/>
  <c r="J23"/>
  <c r="L23" s="1"/>
  <c r="J10"/>
  <c r="L10" s="1"/>
  <c r="J20"/>
  <c r="L20" s="1"/>
  <c r="J15"/>
  <c r="L15" s="1"/>
  <c r="J11"/>
  <c r="L11" s="1"/>
  <c r="J9"/>
  <c r="L9" s="1"/>
  <c r="J8"/>
  <c r="L8" s="1"/>
  <c r="J17"/>
  <c r="L17"/>
  <c r="J24"/>
  <c r="L24"/>
  <c r="J16"/>
  <c r="L16"/>
  <c r="J22"/>
  <c r="L22"/>
  <c r="J32"/>
  <c r="J21"/>
  <c r="L21" s="1"/>
  <c r="Y7" i="34"/>
  <c r="N7"/>
  <c r="W2"/>
  <c r="L2"/>
  <c r="S13" i="17"/>
  <c r="U13" s="1"/>
  <c r="S11"/>
  <c r="U11" s="1"/>
  <c r="AM11"/>
  <c r="S12"/>
  <c r="U12" s="1"/>
  <c r="AD12"/>
  <c r="AM12"/>
  <c r="R8" i="18"/>
  <c r="T8" s="1"/>
  <c r="Z8"/>
  <c r="AB8"/>
  <c r="AH8"/>
  <c r="AJ8" s="1"/>
  <c r="R33"/>
  <c r="T33"/>
  <c r="Z33"/>
  <c r="AB33"/>
  <c r="AH33"/>
  <c r="AJ33" s="1"/>
  <c r="R29"/>
  <c r="T29" s="1"/>
  <c r="Z29"/>
  <c r="AB29" s="1"/>
  <c r="AH29"/>
  <c r="AJ29" s="1"/>
  <c r="R18"/>
  <c r="T18"/>
  <c r="Z18"/>
  <c r="AB18" s="1"/>
  <c r="AH18"/>
  <c r="AJ18" s="1"/>
  <c r="R11"/>
  <c r="T11"/>
  <c r="Z11"/>
  <c r="AB11" s="1"/>
  <c r="AH11"/>
  <c r="AJ11" s="1"/>
  <c r="R22"/>
  <c r="T22"/>
  <c r="Z22"/>
  <c r="AB22" s="1"/>
  <c r="AH22"/>
  <c r="AJ22" s="1"/>
  <c r="R16"/>
  <c r="T16"/>
  <c r="Z16"/>
  <c r="AB16" s="1"/>
  <c r="AH16"/>
  <c r="AJ16" s="1"/>
  <c r="R17"/>
  <c r="T17"/>
  <c r="Z17"/>
  <c r="AB17" s="1"/>
  <c r="AH17"/>
  <c r="AJ17" s="1"/>
  <c r="R12"/>
  <c r="T12"/>
  <c r="Z12"/>
  <c r="AB12"/>
  <c r="AH12"/>
  <c r="AJ12" s="1"/>
  <c r="R30"/>
  <c r="T30"/>
  <c r="Z30"/>
  <c r="AB30" s="1"/>
  <c r="AH30"/>
  <c r="AJ30"/>
  <c r="R15"/>
  <c r="T15"/>
  <c r="Z15"/>
  <c r="AB15"/>
  <c r="AH15"/>
  <c r="AJ15" s="1"/>
  <c r="AE3" i="29"/>
  <c r="T3"/>
  <c r="R25" i="18"/>
  <c r="T25" s="1"/>
  <c r="AH25"/>
  <c r="AJ25"/>
  <c r="R11" i="31"/>
  <c r="T11" s="1"/>
  <c r="Z11"/>
  <c r="AB11" s="1"/>
  <c r="AH11"/>
  <c r="AJ11" s="1"/>
  <c r="R9"/>
  <c r="T9" s="1"/>
  <c r="Z9"/>
  <c r="AB9" s="1"/>
  <c r="AH9"/>
  <c r="AJ9" s="1"/>
  <c r="R8"/>
  <c r="T8" s="1"/>
  <c r="Z8"/>
  <c r="AB8" s="1"/>
  <c r="AH8"/>
  <c r="AJ8" s="1"/>
  <c r="L2" i="29"/>
  <c r="W2"/>
  <c r="AH2"/>
  <c r="AP3"/>
  <c r="N7"/>
  <c r="Y7"/>
  <c r="AJ7"/>
  <c r="R9" i="18"/>
  <c r="T9" s="1"/>
  <c r="Z9"/>
  <c r="AB9" s="1"/>
  <c r="AH9"/>
  <c r="AJ9"/>
  <c r="R26"/>
  <c r="T26" s="1"/>
  <c r="Z26"/>
  <c r="AB26" s="1"/>
  <c r="AH26"/>
  <c r="AJ26" s="1"/>
  <c r="R31"/>
  <c r="T31" s="1"/>
  <c r="Z31"/>
  <c r="AB31"/>
  <c r="AH31"/>
  <c r="AJ31"/>
  <c r="R14"/>
  <c r="T14" s="1"/>
  <c r="Z14"/>
  <c r="AB14" s="1"/>
  <c r="AH14"/>
  <c r="AJ14" s="1"/>
  <c r="R10"/>
  <c r="T10" s="1"/>
  <c r="Z10"/>
  <c r="AB10"/>
  <c r="AH10"/>
  <c r="AJ10"/>
  <c r="L7"/>
  <c r="R7"/>
  <c r="T7" s="1"/>
  <c r="Z7"/>
  <c r="AB7"/>
  <c r="AH7"/>
  <c r="AJ7"/>
  <c r="R24"/>
  <c r="T24"/>
  <c r="Z24"/>
  <c r="AB24" s="1"/>
  <c r="AH24"/>
  <c r="AJ24" s="1"/>
  <c r="R13"/>
  <c r="T13" s="1"/>
  <c r="Z13"/>
  <c r="AB13" s="1"/>
  <c r="AH13"/>
  <c r="AJ13"/>
  <c r="L32"/>
  <c r="R32"/>
  <c r="T32" s="1"/>
  <c r="Z32"/>
  <c r="AB32" s="1"/>
  <c r="AH32"/>
  <c r="AJ32"/>
  <c r="R23"/>
  <c r="T23"/>
  <c r="Z23"/>
  <c r="AB23" s="1"/>
  <c r="AH23"/>
  <c r="AJ23" s="1"/>
  <c r="R21"/>
  <c r="T21" s="1"/>
  <c r="Z21"/>
  <c r="AB21" s="1"/>
  <c r="AH21"/>
  <c r="AJ21" s="1"/>
  <c r="R28"/>
  <c r="T28"/>
  <c r="Z28"/>
  <c r="AB28"/>
  <c r="AH28"/>
  <c r="AJ28" s="1"/>
  <c r="R20"/>
  <c r="T20" s="1"/>
  <c r="Z20"/>
  <c r="AB20" s="1"/>
  <c r="AH20"/>
  <c r="AJ20" s="1"/>
  <c r="S7" i="17"/>
  <c r="U7" s="1"/>
  <c r="AD7"/>
  <c r="AM7"/>
  <c r="L9"/>
  <c r="S9"/>
  <c r="U9" s="1"/>
  <c r="S10"/>
  <c r="U10" s="1"/>
  <c r="S14"/>
  <c r="U14" s="1"/>
  <c r="AM14"/>
  <c r="S8"/>
  <c r="U8" s="1"/>
  <c r="AD8"/>
  <c r="AN12" l="1"/>
  <c r="AN7"/>
  <c r="AN8"/>
  <c r="AN14"/>
  <c r="AK9" i="31"/>
  <c r="AK12"/>
  <c r="AK11"/>
  <c r="AK10"/>
  <c r="AK8"/>
  <c r="AN10" i="17"/>
  <c r="AN13"/>
  <c r="AN11"/>
  <c r="AN9"/>
  <c r="AK23" i="18"/>
  <c r="AK24"/>
  <c r="AK26"/>
  <c r="AK32"/>
  <c r="AK13"/>
  <c r="AK10"/>
  <c r="AK31"/>
  <c r="AK9"/>
  <c r="AK30"/>
  <c r="AK7"/>
  <c r="AK14"/>
  <c r="AK19"/>
  <c r="AK27"/>
  <c r="AK22"/>
  <c r="AK16"/>
  <c r="AK17"/>
  <c r="AK11"/>
  <c r="AK18"/>
  <c r="AK21"/>
  <c r="AK20"/>
  <c r="AK28"/>
  <c r="AK15"/>
  <c r="AK12"/>
  <c r="AK8"/>
  <c r="AK29"/>
  <c r="AK33"/>
  <c r="AK25"/>
</calcChain>
</file>

<file path=xl/sharedStrings.xml><?xml version="1.0" encoding="utf-8"?>
<sst xmlns="http://schemas.openxmlformats.org/spreadsheetml/2006/main" count="668" uniqueCount="132">
  <si>
    <t>Meno</t>
  </si>
  <si>
    <t>PRIEZVISKO</t>
  </si>
  <si>
    <t>nar.</t>
  </si>
  <si>
    <t>SPOLU</t>
  </si>
  <si>
    <t>Klub</t>
  </si>
  <si>
    <t>Preskok</t>
  </si>
  <si>
    <t>Bradlá</t>
  </si>
  <si>
    <t>Kladina</t>
  </si>
  <si>
    <t>Prostné</t>
  </si>
  <si>
    <t>P.č.</t>
  </si>
  <si>
    <t>Výsl.</t>
  </si>
  <si>
    <t>Kategória</t>
  </si>
  <si>
    <t>Gymnastické preteky</t>
  </si>
  <si>
    <t>mladšie žiačky</t>
  </si>
  <si>
    <t>staršie žiačky</t>
  </si>
  <si>
    <t>Klaudia</t>
  </si>
  <si>
    <t>B3</t>
  </si>
  <si>
    <t>B4</t>
  </si>
  <si>
    <t>SD</t>
  </si>
  <si>
    <t>KŠG Liptovský Mikuláš</t>
  </si>
  <si>
    <t>GY-TA Poprad</t>
  </si>
  <si>
    <t>Štartovná listina</t>
  </si>
  <si>
    <t>Soňa</t>
  </si>
  <si>
    <t>Natália</t>
  </si>
  <si>
    <t>Ema</t>
  </si>
  <si>
    <t>Čongvová</t>
  </si>
  <si>
    <t>Figová</t>
  </si>
  <si>
    <t>Usporiadateľ: ŠŠS GY-TA Poprad</t>
  </si>
  <si>
    <t>Dátum:</t>
  </si>
  <si>
    <t>Kategória:</t>
  </si>
  <si>
    <t>Disciplína:</t>
  </si>
  <si>
    <t>Št. č.</t>
  </si>
  <si>
    <t>Priezvisko</t>
  </si>
  <si>
    <t>Nar.</t>
  </si>
  <si>
    <t>R1</t>
  </si>
  <si>
    <t>R2</t>
  </si>
  <si>
    <t>R4</t>
  </si>
  <si>
    <t>R3</t>
  </si>
  <si>
    <t>VZ</t>
  </si>
  <si>
    <t>Rozhodca 1:</t>
  </si>
  <si>
    <t>Rozhodca 2:</t>
  </si>
  <si>
    <t>Rozhodca 3:</t>
  </si>
  <si>
    <t>Rozhodca 4:</t>
  </si>
  <si>
    <t>Diana</t>
  </si>
  <si>
    <t>Gulová</t>
  </si>
  <si>
    <t>Husárová</t>
  </si>
  <si>
    <t>(1/4)</t>
  </si>
  <si>
    <t>(2/4)</t>
  </si>
  <si>
    <t>(3/4)</t>
  </si>
  <si>
    <t>(4/4)</t>
  </si>
  <si>
    <t>Výsledková listina</t>
  </si>
  <si>
    <t>Macková</t>
  </si>
  <si>
    <t>Lucia</t>
  </si>
  <si>
    <t>Karolína</t>
  </si>
  <si>
    <t>Balejová</t>
  </si>
  <si>
    <t>Daniela</t>
  </si>
  <si>
    <t>Kromková</t>
  </si>
  <si>
    <t>Michaela</t>
  </si>
  <si>
    <t>Urbanová</t>
  </si>
  <si>
    <t>Pohár primátora Popradu</t>
  </si>
  <si>
    <t>Jamnická</t>
  </si>
  <si>
    <t>Osladilová</t>
  </si>
  <si>
    <t>Adéla</t>
  </si>
  <si>
    <t>GK Šumperk</t>
  </si>
  <si>
    <t>Natália Romana</t>
  </si>
  <si>
    <t>Jírovcová</t>
  </si>
  <si>
    <t>Laura</t>
  </si>
  <si>
    <t>Tereza</t>
  </si>
  <si>
    <t>Kremmerová</t>
  </si>
  <si>
    <t>Rebeka</t>
  </si>
  <si>
    <t>Handulová</t>
  </si>
  <si>
    <t>Simone</t>
  </si>
  <si>
    <t>Žoldáková</t>
  </si>
  <si>
    <t>Klára</t>
  </si>
  <si>
    <t>Sabina</t>
  </si>
  <si>
    <t>Žandová</t>
  </si>
  <si>
    <t>Veronika</t>
  </si>
  <si>
    <t>juniorky a ženy</t>
  </si>
  <si>
    <t>Diňová</t>
  </si>
  <si>
    <t>Berenika</t>
  </si>
  <si>
    <t>Friedlová</t>
  </si>
  <si>
    <t>Kateřina</t>
  </si>
  <si>
    <t>Adela</t>
  </si>
  <si>
    <t>Slaninová</t>
  </si>
  <si>
    <t>Emma</t>
  </si>
  <si>
    <t>Husáková</t>
  </si>
  <si>
    <t>Beľujská</t>
  </si>
  <si>
    <t>Kristína</t>
  </si>
  <si>
    <t>Stejskalová</t>
  </si>
  <si>
    <t>Budayová</t>
  </si>
  <si>
    <t>Mikušová</t>
  </si>
  <si>
    <t>Hojzáková</t>
  </si>
  <si>
    <t>Sandra</t>
  </si>
  <si>
    <t>Alexandra</t>
  </si>
  <si>
    <t>7.V.2016</t>
  </si>
  <si>
    <t>TJ GK Sokol Kopřivnice</t>
  </si>
  <si>
    <t>Groussard</t>
  </si>
  <si>
    <t>Clara</t>
  </si>
  <si>
    <t>(1/3)</t>
  </si>
  <si>
    <t>(2/3)</t>
  </si>
  <si>
    <t>(3/3)</t>
  </si>
  <si>
    <t>(1/1)</t>
  </si>
  <si>
    <t xml:space="preserve">Rengevičová </t>
  </si>
  <si>
    <t>Usporiadateľ: ŠK ŠG GY-TA Poprad</t>
  </si>
  <si>
    <t>13.V.2017</t>
  </si>
  <si>
    <t>Ludmila</t>
  </si>
  <si>
    <t>Usporiadateľ: ŠKŠG GY-TA Poprad</t>
  </si>
  <si>
    <t>Lišková</t>
  </si>
  <si>
    <r>
      <t>Jank</t>
    </r>
    <r>
      <rPr>
        <sz val="10"/>
        <rFont val="Verdana"/>
        <family val="2"/>
        <charset val="238"/>
      </rPr>
      <t>ů</t>
    </r>
  </si>
  <si>
    <t>Machytková</t>
  </si>
  <si>
    <t>Jitka</t>
  </si>
  <si>
    <t>Lenka</t>
  </si>
  <si>
    <t>Dunajová</t>
  </si>
  <si>
    <t>Saskia</t>
  </si>
  <si>
    <t>Pavličková</t>
  </si>
  <si>
    <t>Bolcárová</t>
  </si>
  <si>
    <t>Bírová</t>
  </si>
  <si>
    <t>Silvia</t>
  </si>
  <si>
    <t>Jela</t>
  </si>
  <si>
    <t>Krčuľová</t>
  </si>
  <si>
    <t>Nina</t>
  </si>
  <si>
    <t>Haligardová</t>
  </si>
  <si>
    <t>Zemanová</t>
  </si>
  <si>
    <t>Géblová</t>
  </si>
  <si>
    <t>Alžběta</t>
  </si>
  <si>
    <t>D</t>
  </si>
  <si>
    <t>E1</t>
  </si>
  <si>
    <t>E2</t>
  </si>
  <si>
    <t>E3</t>
  </si>
  <si>
    <t>E</t>
  </si>
  <si>
    <t>Juniorky a ženy</t>
  </si>
  <si>
    <t>KŠG Lipt. Mikuláš</t>
  </si>
</sst>
</file>

<file path=xl/styles.xml><?xml version="1.0" encoding="utf-8"?>
<styleSheet xmlns="http://schemas.openxmlformats.org/spreadsheetml/2006/main">
  <numFmts count="1">
    <numFmt numFmtId="188" formatCode="0.000"/>
  </numFmts>
  <fonts count="26">
    <font>
      <sz val="10"/>
      <name val="Arial CE"/>
      <charset val="238"/>
    </font>
    <font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sz val="35"/>
      <name val="Blackletter686 BT"/>
      <family val="4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12"/>
      <name val="Garamond"/>
      <family val="1"/>
      <charset val="238"/>
    </font>
    <font>
      <b/>
      <sz val="8"/>
      <name val="Times New Roman CE"/>
      <family val="1"/>
      <charset val="238"/>
    </font>
    <font>
      <b/>
      <sz val="8"/>
      <name val="Arial Narrow"/>
      <family val="2"/>
      <charset val="238"/>
    </font>
    <font>
      <sz val="14"/>
      <name val="Bangle"/>
      <charset val="238"/>
    </font>
    <font>
      <sz val="16"/>
      <name val="Bangle"/>
      <charset val="238"/>
    </font>
    <font>
      <sz val="16"/>
      <name val="Arial CE"/>
      <family val="2"/>
      <charset val="238"/>
    </font>
    <font>
      <b/>
      <u/>
      <sz val="18"/>
      <name val="Garamond"/>
      <family val="1"/>
      <charset val="238"/>
    </font>
    <font>
      <u/>
      <sz val="33"/>
      <name val="Century Gothic"/>
      <family val="2"/>
    </font>
    <font>
      <sz val="12"/>
      <name val="Arial CE"/>
      <charset val="238"/>
    </font>
    <font>
      <sz val="14"/>
      <name val="Arial CE"/>
      <charset val="238"/>
    </font>
    <font>
      <sz val="20"/>
      <name val="Arial CE"/>
      <charset val="238"/>
    </font>
    <font>
      <b/>
      <u/>
      <sz val="12"/>
      <name val="Arial CE"/>
      <charset val="238"/>
    </font>
    <font>
      <b/>
      <sz val="10"/>
      <name val="Arial CE"/>
      <charset val="238"/>
    </font>
    <font>
      <sz val="10"/>
      <name val="Verdana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5" fillId="0" borderId="0"/>
  </cellStyleXfs>
  <cellXfs count="130">
    <xf numFmtId="0" fontId="0" fillId="0" borderId="0" xfId="0"/>
    <xf numFmtId="0" fontId="8" fillId="0" borderId="1" xfId="0" applyFont="1" applyFill="1" applyBorder="1"/>
    <xf numFmtId="188" fontId="9" fillId="0" borderId="3" xfId="0" applyNumberFormat="1" applyFont="1" applyFill="1" applyBorder="1" applyAlignment="1">
      <alignment shrinkToFit="1"/>
    </xf>
    <xf numFmtId="188" fontId="9" fillId="0" borderId="4" xfId="0" applyNumberFormat="1" applyFont="1" applyFill="1" applyBorder="1" applyAlignment="1">
      <alignment shrinkToFit="1"/>
    </xf>
    <xf numFmtId="188" fontId="9" fillId="0" borderId="1" xfId="0" applyNumberFormat="1" applyFont="1" applyFill="1" applyBorder="1" applyAlignment="1">
      <alignment shrinkToFit="1"/>
    </xf>
    <xf numFmtId="188" fontId="11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0" fillId="0" borderId="0" xfId="0" applyFill="1"/>
    <xf numFmtId="188" fontId="9" fillId="0" borderId="7" xfId="0" applyNumberFormat="1" applyFont="1" applyFill="1" applyBorder="1" applyAlignment="1">
      <alignment shrinkToFi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0" xfId="0" applyFont="1" applyFill="1"/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0" fillId="0" borderId="0" xfId="0" applyFill="1" applyBorder="1"/>
    <xf numFmtId="0" fontId="0" fillId="0" borderId="18" xfId="0" applyFill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20" xfId="0" applyBorder="1" applyAlignment="1">
      <alignment shrinkToFit="1"/>
    </xf>
    <xf numFmtId="0" fontId="0" fillId="0" borderId="21" xfId="0" applyBorder="1"/>
    <xf numFmtId="0" fontId="0" fillId="0" borderId="0" xfId="0" applyBorder="1"/>
    <xf numFmtId="0" fontId="0" fillId="0" borderId="22" xfId="0" applyFill="1" applyBorder="1" applyAlignment="1">
      <alignment shrinkToFit="1"/>
    </xf>
    <xf numFmtId="0" fontId="0" fillId="0" borderId="23" xfId="0" applyBorder="1"/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2" xfId="0" applyBorder="1" applyAlignment="1">
      <alignment shrinkToFit="1"/>
    </xf>
    <xf numFmtId="0" fontId="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1" fillId="0" borderId="0" xfId="0" applyFont="1"/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7" xfId="0" applyBorder="1" applyAlignment="1">
      <alignment vertical="center"/>
    </xf>
    <xf numFmtId="0" fontId="6" fillId="0" borderId="3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39" xfId="0" applyBorder="1" applyAlignment="1">
      <alignment vertical="center"/>
    </xf>
    <xf numFmtId="0" fontId="6" fillId="0" borderId="40" xfId="0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14" fontId="13" fillId="0" borderId="0" xfId="0" applyNumberFormat="1" applyFont="1" applyFill="1" applyAlignment="1">
      <alignment horizontal="center"/>
    </xf>
    <xf numFmtId="0" fontId="22" fillId="0" borderId="0" xfId="0" applyFont="1"/>
    <xf numFmtId="14" fontId="0" fillId="0" borderId="0" xfId="0" applyNumberFormat="1" applyAlignment="1">
      <alignment shrinkToFit="1"/>
    </xf>
    <xf numFmtId="0" fontId="20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9" fillId="0" borderId="0" xfId="0" applyFont="1" applyBorder="1"/>
    <xf numFmtId="0" fontId="0" fillId="0" borderId="0" xfId="0" applyFill="1" applyBorder="1" applyAlignment="1">
      <alignment shrinkToFit="1"/>
    </xf>
    <xf numFmtId="0" fontId="6" fillId="0" borderId="4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shrinkToFit="1"/>
    </xf>
    <xf numFmtId="0" fontId="22" fillId="0" borderId="0" xfId="0" applyFont="1" applyBorder="1"/>
    <xf numFmtId="0" fontId="6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shrinkToFit="1"/>
    </xf>
    <xf numFmtId="0" fontId="4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shrinkToFit="1"/>
    </xf>
    <xf numFmtId="0" fontId="0" fillId="0" borderId="29" xfId="0" applyBorder="1"/>
    <xf numFmtId="0" fontId="0" fillId="0" borderId="42" xfId="0" applyBorder="1"/>
    <xf numFmtId="0" fontId="0" fillId="0" borderId="28" xfId="0" applyBorder="1"/>
    <xf numFmtId="0" fontId="0" fillId="0" borderId="44" xfId="0" applyBorder="1"/>
    <xf numFmtId="0" fontId="0" fillId="0" borderId="33" xfId="0" applyBorder="1"/>
    <xf numFmtId="0" fontId="0" fillId="0" borderId="34" xfId="0" applyBorder="1"/>
    <xf numFmtId="0" fontId="0" fillId="0" borderId="54" xfId="0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6" xfId="0" applyBorder="1"/>
    <xf numFmtId="0" fontId="0" fillId="0" borderId="57" xfId="0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6" fillId="2" borderId="5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188" fontId="9" fillId="2" borderId="2" xfId="0" applyNumberFormat="1" applyFont="1" applyFill="1" applyBorder="1" applyAlignment="1">
      <alignment shrinkToFit="1"/>
    </xf>
    <xf numFmtId="188" fontId="9" fillId="2" borderId="3" xfId="0" applyNumberFormat="1" applyFont="1" applyFill="1" applyBorder="1" applyAlignment="1">
      <alignment shrinkToFit="1"/>
    </xf>
    <xf numFmtId="188" fontId="9" fillId="2" borderId="4" xfId="0" applyNumberFormat="1" applyFont="1" applyFill="1" applyBorder="1" applyAlignment="1">
      <alignment shrinkToFit="1"/>
    </xf>
    <xf numFmtId="188" fontId="9" fillId="2" borderId="19" xfId="0" applyNumberFormat="1" applyFont="1" applyFill="1" applyBorder="1" applyAlignment="1">
      <alignment shrinkToFit="1"/>
    </xf>
    <xf numFmtId="188" fontId="9" fillId="2" borderId="7" xfId="0" applyNumberFormat="1" applyFont="1" applyFill="1" applyBorder="1" applyAlignment="1">
      <alignment shrinkToFit="1"/>
    </xf>
    <xf numFmtId="188" fontId="9" fillId="2" borderId="1" xfId="0" applyNumberFormat="1" applyFont="1" applyFill="1" applyBorder="1" applyAlignment="1">
      <alignment shrinkToFit="1"/>
    </xf>
    <xf numFmtId="0" fontId="6" fillId="2" borderId="4" xfId="0" applyFont="1" applyFill="1" applyBorder="1"/>
    <xf numFmtId="0" fontId="8" fillId="2" borderId="1" xfId="0" applyFont="1" applyFill="1" applyBorder="1"/>
    <xf numFmtId="0" fontId="6" fillId="2" borderId="4" xfId="0" applyFont="1" applyFill="1" applyBorder="1" applyAlignment="1">
      <alignment horizontal="center"/>
    </xf>
    <xf numFmtId="0" fontId="24" fillId="2" borderId="4" xfId="0" applyFont="1" applyFill="1" applyBorder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2870"/>
  <sheetViews>
    <sheetView showGridLines="0" tabSelected="1" topLeftCell="C6" zoomScale="130" zoomScaleNormal="130" workbookViewId="0">
      <selection activeCell="AE22" sqref="AE22:AE26"/>
    </sheetView>
  </sheetViews>
  <sheetFormatPr defaultRowHeight="12.75"/>
  <cols>
    <col min="1" max="1" width="4" style="13" customWidth="1"/>
    <col min="2" max="2" width="12" style="10" customWidth="1"/>
    <col min="3" max="3" width="7" style="10" customWidth="1"/>
    <col min="4" max="4" width="4.85546875" style="13" customWidth="1"/>
    <col min="5" max="5" width="5.7109375" style="10" customWidth="1"/>
    <col min="6" max="7" width="2.7109375" style="10" customWidth="1"/>
    <col min="8" max="8" width="2.7109375" style="10" hidden="1" customWidth="1"/>
    <col min="9" max="9" width="3" style="10" customWidth="1"/>
    <col min="10" max="10" width="3.42578125" style="10" customWidth="1"/>
    <col min="11" max="11" width="3.42578125" style="10" hidden="1" customWidth="1"/>
    <col min="12" max="13" width="5.7109375" style="10" customWidth="1"/>
    <col min="14" max="16" width="2.7109375" style="10" customWidth="1"/>
    <col min="17" max="17" width="2.7109375" style="10" hidden="1" customWidth="1"/>
    <col min="18" max="18" width="3.42578125" style="10" customWidth="1"/>
    <col min="19" max="19" width="3.42578125" style="10" hidden="1" customWidth="1"/>
    <col min="20" max="21" width="5.7109375" style="10" customWidth="1"/>
    <col min="22" max="22" width="2.7109375" style="10" customWidth="1"/>
    <col min="23" max="23" width="3.5703125" style="10" customWidth="1"/>
    <col min="24" max="24" width="2.7109375" style="10" hidden="1" customWidth="1"/>
    <col min="25" max="25" width="2.7109375" style="10" customWidth="1"/>
    <col min="26" max="26" width="3.42578125" style="10" customWidth="1"/>
    <col min="27" max="27" width="3.42578125" style="10" hidden="1" customWidth="1"/>
    <col min="28" max="29" width="5.7109375" style="10" customWidth="1"/>
    <col min="30" max="31" width="2.7109375" style="10" customWidth="1"/>
    <col min="32" max="32" width="2.7109375" style="10" hidden="1" customWidth="1"/>
    <col min="33" max="33" width="2.7109375" style="10" customWidth="1"/>
    <col min="34" max="34" width="3.42578125" style="10" customWidth="1"/>
    <col min="35" max="35" width="3.42578125" style="10" hidden="1" customWidth="1"/>
    <col min="36" max="36" width="5.7109375" style="10" customWidth="1"/>
    <col min="37" max="37" width="7.7109375" style="10" customWidth="1"/>
    <col min="38" max="38" width="19.5703125" style="10" customWidth="1"/>
    <col min="39" max="39" width="2.7109375" style="10" customWidth="1"/>
    <col min="40" max="16384" width="9.140625" style="10"/>
  </cols>
  <sheetData>
    <row r="1" spans="1:39" ht="20.25">
      <c r="A1" s="12" t="s">
        <v>12</v>
      </c>
    </row>
    <row r="2" spans="1:39" ht="57" customHeight="1">
      <c r="A2" s="14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73" t="s">
        <v>104</v>
      </c>
    </row>
    <row r="3" spans="1:39" ht="16.5" customHeight="1">
      <c r="A3" s="16" t="s">
        <v>103</v>
      </c>
      <c r="B3" s="17"/>
      <c r="C3" s="17"/>
      <c r="D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11</v>
      </c>
    </row>
    <row r="4" spans="1:39" ht="19.5" customHeight="1">
      <c r="A4" s="19" t="s">
        <v>50</v>
      </c>
      <c r="AL4" s="20" t="s">
        <v>77</v>
      </c>
      <c r="AM4" s="21"/>
    </row>
    <row r="5" spans="1:39" ht="19.5" customHeight="1">
      <c r="A5" s="19"/>
      <c r="AL5" s="20"/>
      <c r="AM5" s="21"/>
    </row>
    <row r="6" spans="1:39" s="22" customFormat="1" ht="15.75" customHeight="1">
      <c r="E6" s="23" t="s">
        <v>5</v>
      </c>
      <c r="F6" s="23"/>
      <c r="G6" s="24"/>
      <c r="H6" s="24"/>
      <c r="I6" s="24"/>
      <c r="J6" s="24"/>
      <c r="K6" s="24"/>
      <c r="L6" s="25"/>
      <c r="M6" s="23" t="s">
        <v>6</v>
      </c>
      <c r="N6" s="26"/>
      <c r="O6" s="26"/>
      <c r="P6" s="26"/>
      <c r="Q6" s="26"/>
      <c r="R6" s="26"/>
      <c r="S6" s="26"/>
      <c r="T6" s="27"/>
      <c r="U6" s="23" t="s">
        <v>7</v>
      </c>
      <c r="V6" s="26"/>
      <c r="W6" s="26"/>
      <c r="X6" s="26"/>
      <c r="Y6" s="26"/>
      <c r="Z6" s="26"/>
      <c r="AA6" s="26"/>
      <c r="AB6" s="27"/>
      <c r="AC6" s="23" t="s">
        <v>8</v>
      </c>
      <c r="AD6" s="26"/>
      <c r="AE6" s="26"/>
      <c r="AF6" s="26"/>
      <c r="AG6" s="26"/>
      <c r="AH6" s="26"/>
      <c r="AI6" s="26"/>
      <c r="AJ6" s="25"/>
    </row>
    <row r="7" spans="1:39" s="22" customFormat="1" ht="15.75" customHeight="1" thickBot="1">
      <c r="A7" s="28" t="s">
        <v>9</v>
      </c>
      <c r="B7" s="29" t="s">
        <v>1</v>
      </c>
      <c r="C7" s="30" t="s">
        <v>0</v>
      </c>
      <c r="D7" s="28" t="s">
        <v>2</v>
      </c>
      <c r="E7" s="31" t="s">
        <v>125</v>
      </c>
      <c r="F7" s="32" t="s">
        <v>126</v>
      </c>
      <c r="G7" s="32" t="s">
        <v>127</v>
      </c>
      <c r="H7" s="32" t="s">
        <v>16</v>
      </c>
      <c r="I7" s="32" t="s">
        <v>128</v>
      </c>
      <c r="J7" s="33" t="s">
        <v>129</v>
      </c>
      <c r="K7" s="33" t="s">
        <v>18</v>
      </c>
      <c r="L7" s="34" t="s">
        <v>10</v>
      </c>
      <c r="M7" s="31" t="s">
        <v>125</v>
      </c>
      <c r="N7" s="32" t="s">
        <v>126</v>
      </c>
      <c r="O7" s="32" t="s">
        <v>127</v>
      </c>
      <c r="P7" s="32" t="s">
        <v>128</v>
      </c>
      <c r="Q7" s="32" t="s">
        <v>17</v>
      </c>
      <c r="R7" s="33" t="s">
        <v>129</v>
      </c>
      <c r="S7" s="33" t="s">
        <v>18</v>
      </c>
      <c r="T7" s="34" t="s">
        <v>10</v>
      </c>
      <c r="U7" s="31" t="s">
        <v>125</v>
      </c>
      <c r="V7" s="32" t="s">
        <v>126</v>
      </c>
      <c r="W7" s="32" t="s">
        <v>127</v>
      </c>
      <c r="X7" s="32" t="s">
        <v>16</v>
      </c>
      <c r="Y7" s="32" t="s">
        <v>128</v>
      </c>
      <c r="Z7" s="33" t="s">
        <v>129</v>
      </c>
      <c r="AA7" s="33" t="s">
        <v>18</v>
      </c>
      <c r="AB7" s="34" t="s">
        <v>10</v>
      </c>
      <c r="AC7" s="31" t="s">
        <v>125</v>
      </c>
      <c r="AD7" s="32" t="s">
        <v>126</v>
      </c>
      <c r="AE7" s="32" t="s">
        <v>127</v>
      </c>
      <c r="AF7" s="32" t="s">
        <v>16</v>
      </c>
      <c r="AG7" s="32" t="s">
        <v>128</v>
      </c>
      <c r="AH7" s="33" t="s">
        <v>129</v>
      </c>
      <c r="AI7" s="33" t="s">
        <v>18</v>
      </c>
      <c r="AJ7" s="34" t="s">
        <v>10</v>
      </c>
      <c r="AK7" s="35" t="s">
        <v>3</v>
      </c>
      <c r="AL7" s="36" t="s">
        <v>4</v>
      </c>
    </row>
    <row r="8" spans="1:39" ht="15" customHeight="1" thickTop="1">
      <c r="A8" s="7">
        <v>1</v>
      </c>
      <c r="B8" s="8" t="s">
        <v>26</v>
      </c>
      <c r="C8" s="1" t="s">
        <v>15</v>
      </c>
      <c r="D8" s="9">
        <v>2001</v>
      </c>
      <c r="E8" s="120">
        <v>2</v>
      </c>
      <c r="F8" s="121">
        <v>0.3</v>
      </c>
      <c r="G8" s="121">
        <v>0.3</v>
      </c>
      <c r="H8" s="121"/>
      <c r="I8" s="121"/>
      <c r="J8" s="122">
        <f>10-AVERAGE(F8:I8)</f>
        <v>9.6999999999999993</v>
      </c>
      <c r="K8" s="122"/>
      <c r="L8" s="123">
        <f>(E8+J8)-K8</f>
        <v>11.7</v>
      </c>
      <c r="M8" s="120">
        <v>2.2000000000000002</v>
      </c>
      <c r="N8" s="121">
        <v>2.1</v>
      </c>
      <c r="O8" s="121">
        <v>2.2000000000000002</v>
      </c>
      <c r="P8" s="121">
        <v>2</v>
      </c>
      <c r="Q8" s="121"/>
      <c r="R8" s="122">
        <f>10-AVERAGE(N8:Q8)</f>
        <v>7.9</v>
      </c>
      <c r="S8" s="122"/>
      <c r="T8" s="124">
        <f>(M8+R8)-S8</f>
        <v>10.100000000000001</v>
      </c>
      <c r="U8" s="120">
        <v>2.6</v>
      </c>
      <c r="V8" s="121">
        <v>0.5</v>
      </c>
      <c r="W8" s="121">
        <v>0.9</v>
      </c>
      <c r="X8" s="121"/>
      <c r="Y8" s="121">
        <v>0.7</v>
      </c>
      <c r="Z8" s="122">
        <f>10-AVERAGE(V8:Y8)</f>
        <v>9.3000000000000007</v>
      </c>
      <c r="AA8" s="122"/>
      <c r="AB8" s="124">
        <f>(U8+Z8)-AA8</f>
        <v>11.9</v>
      </c>
      <c r="AC8" s="4">
        <v>5</v>
      </c>
      <c r="AD8" s="2">
        <v>1</v>
      </c>
      <c r="AE8" s="2">
        <v>0.7</v>
      </c>
      <c r="AF8" s="2"/>
      <c r="AG8" s="2">
        <v>1</v>
      </c>
      <c r="AH8" s="3">
        <f>10-AVERAGE(AD8:AG8)</f>
        <v>9.1</v>
      </c>
      <c r="AI8" s="3"/>
      <c r="AJ8" s="11">
        <f>(AC8+AH8)-AI8</f>
        <v>14.1</v>
      </c>
      <c r="AK8" s="5">
        <f>SUM(L8,T8,AB8,AJ8)</f>
        <v>47.800000000000004</v>
      </c>
      <c r="AL8" s="6" t="s">
        <v>19</v>
      </c>
    </row>
    <row r="9" spans="1:39" ht="13.5" customHeight="1">
      <c r="A9" s="7">
        <v>2</v>
      </c>
      <c r="B9" s="8" t="s">
        <v>56</v>
      </c>
      <c r="C9" s="1" t="s">
        <v>57</v>
      </c>
      <c r="D9" s="9">
        <v>2003</v>
      </c>
      <c r="E9" s="120">
        <v>2</v>
      </c>
      <c r="F9" s="121">
        <v>0.3</v>
      </c>
      <c r="G9" s="121">
        <v>0.4</v>
      </c>
      <c r="H9" s="121"/>
      <c r="I9" s="121"/>
      <c r="J9" s="122">
        <f>10-AVERAGE(F9:I9)</f>
        <v>9.65</v>
      </c>
      <c r="K9" s="122"/>
      <c r="L9" s="123">
        <f>(E9+J9)-K9</f>
        <v>11.65</v>
      </c>
      <c r="M9" s="120">
        <v>2.1</v>
      </c>
      <c r="N9" s="121">
        <v>1.9</v>
      </c>
      <c r="O9" s="121">
        <v>1.8</v>
      </c>
      <c r="P9" s="121">
        <v>1.6</v>
      </c>
      <c r="Q9" s="121"/>
      <c r="R9" s="122">
        <f>10-AVERAGE(N9:Q9)</f>
        <v>8.2333333333333325</v>
      </c>
      <c r="S9" s="122"/>
      <c r="T9" s="124">
        <f>(M9+R9)-S9</f>
        <v>10.333333333333332</v>
      </c>
      <c r="U9" s="120">
        <v>2.8</v>
      </c>
      <c r="V9" s="121">
        <v>2.2999999999999998</v>
      </c>
      <c r="W9" s="121">
        <v>2.1</v>
      </c>
      <c r="X9" s="121"/>
      <c r="Y9" s="121">
        <v>2</v>
      </c>
      <c r="Z9" s="122">
        <f>10-AVERAGE(V9:Y9)</f>
        <v>7.8666666666666671</v>
      </c>
      <c r="AA9" s="122"/>
      <c r="AB9" s="124">
        <f>(U9+Z9)-AA9</f>
        <v>10.666666666666668</v>
      </c>
      <c r="AC9" s="4">
        <v>4.9000000000000004</v>
      </c>
      <c r="AD9" s="2">
        <v>0.9</v>
      </c>
      <c r="AE9" s="2">
        <v>0.9</v>
      </c>
      <c r="AF9" s="2"/>
      <c r="AG9" s="2">
        <v>0.9</v>
      </c>
      <c r="AH9" s="3">
        <f>10-AVERAGE(AD9:AG9)</f>
        <v>9.1</v>
      </c>
      <c r="AI9" s="3"/>
      <c r="AJ9" s="11">
        <f>(AC9+AH9)-AI9</f>
        <v>14</v>
      </c>
      <c r="AK9" s="5">
        <f>SUM(L9,T9,AB9,AJ9)</f>
        <v>46.650000000000006</v>
      </c>
      <c r="AL9" s="6" t="s">
        <v>20</v>
      </c>
    </row>
    <row r="10" spans="1:39" ht="13.5" customHeight="1">
      <c r="A10" s="7">
        <v>3</v>
      </c>
      <c r="B10" s="8" t="s">
        <v>44</v>
      </c>
      <c r="C10" s="1" t="s">
        <v>23</v>
      </c>
      <c r="D10" s="9">
        <v>2003</v>
      </c>
      <c r="E10" s="120">
        <v>2</v>
      </c>
      <c r="F10" s="121">
        <v>0.2</v>
      </c>
      <c r="G10" s="121">
        <v>0.3</v>
      </c>
      <c r="H10" s="121"/>
      <c r="I10" s="121"/>
      <c r="J10" s="122">
        <f>10-AVERAGE(F10:I10)</f>
        <v>9.75</v>
      </c>
      <c r="K10" s="122"/>
      <c r="L10" s="124">
        <f>(E10+J10)-K10</f>
        <v>11.75</v>
      </c>
      <c r="M10" s="120">
        <v>2.1</v>
      </c>
      <c r="N10" s="121">
        <v>1.5</v>
      </c>
      <c r="O10" s="121">
        <v>1.4</v>
      </c>
      <c r="P10" s="121">
        <v>1.4</v>
      </c>
      <c r="Q10" s="121"/>
      <c r="R10" s="122">
        <f>10-AVERAGE(N10:Q10)</f>
        <v>8.5666666666666664</v>
      </c>
      <c r="S10" s="122"/>
      <c r="T10" s="124">
        <f>(M10+R10)-S10</f>
        <v>10.666666666666666</v>
      </c>
      <c r="U10" s="120">
        <v>3</v>
      </c>
      <c r="V10" s="121">
        <v>3.1</v>
      </c>
      <c r="W10" s="121">
        <v>2.8</v>
      </c>
      <c r="X10" s="121"/>
      <c r="Y10" s="121">
        <v>2.9</v>
      </c>
      <c r="Z10" s="122">
        <f>10-AVERAGE(V10:Y10)</f>
        <v>7.0666666666666664</v>
      </c>
      <c r="AA10" s="122"/>
      <c r="AB10" s="124">
        <f>(U10+Z10)-AA10</f>
        <v>10.066666666666666</v>
      </c>
      <c r="AC10" s="4">
        <v>4.8</v>
      </c>
      <c r="AD10" s="2">
        <v>0.8</v>
      </c>
      <c r="AE10" s="2">
        <v>0.7</v>
      </c>
      <c r="AF10" s="2"/>
      <c r="AG10" s="2">
        <v>0.8</v>
      </c>
      <c r="AH10" s="3">
        <f>10-AVERAGE(AD10:AG10)</f>
        <v>9.2333333333333343</v>
      </c>
      <c r="AI10" s="3"/>
      <c r="AJ10" s="11">
        <f>(AC10+AH10)-AI10</f>
        <v>14.033333333333335</v>
      </c>
      <c r="AK10" s="5">
        <f>SUM(L10,T10,AB10,AJ10)</f>
        <v>46.516666666666666</v>
      </c>
      <c r="AL10" s="6" t="s">
        <v>20</v>
      </c>
    </row>
    <row r="11" spans="1:39" ht="13.5" customHeight="1">
      <c r="A11" s="7">
        <v>4</v>
      </c>
      <c r="B11" s="8" t="s">
        <v>58</v>
      </c>
      <c r="C11" s="1" t="s">
        <v>66</v>
      </c>
      <c r="D11" s="9">
        <v>2001</v>
      </c>
      <c r="E11" s="120">
        <v>2</v>
      </c>
      <c r="F11" s="121">
        <v>0.7</v>
      </c>
      <c r="G11" s="121">
        <v>0.6</v>
      </c>
      <c r="H11" s="121"/>
      <c r="I11" s="121"/>
      <c r="J11" s="122">
        <f>10-AVERAGE(F11:I11)</f>
        <v>9.35</v>
      </c>
      <c r="K11" s="122"/>
      <c r="L11" s="124">
        <f>(E11+J11)-K11</f>
        <v>11.35</v>
      </c>
      <c r="M11" s="120">
        <v>2.1</v>
      </c>
      <c r="N11" s="121">
        <v>2.2000000000000002</v>
      </c>
      <c r="O11" s="121">
        <v>2.1</v>
      </c>
      <c r="P11" s="121">
        <v>2.5</v>
      </c>
      <c r="Q11" s="121"/>
      <c r="R11" s="122">
        <f>10-AVERAGE(N11:Q11)</f>
        <v>7.7333333333333325</v>
      </c>
      <c r="S11" s="122"/>
      <c r="T11" s="124">
        <f>(M11+R11)-S11</f>
        <v>9.8333333333333321</v>
      </c>
      <c r="U11" s="120">
        <v>2</v>
      </c>
      <c r="V11" s="121">
        <v>2</v>
      </c>
      <c r="W11" s="121">
        <v>2.1</v>
      </c>
      <c r="X11" s="121"/>
      <c r="Y11" s="121">
        <v>2</v>
      </c>
      <c r="Z11" s="122">
        <f>10-AVERAGE(V11:Y11)</f>
        <v>7.9666666666666668</v>
      </c>
      <c r="AA11" s="122"/>
      <c r="AB11" s="124">
        <f>(U11+Z11)-AA11</f>
        <v>9.9666666666666668</v>
      </c>
      <c r="AC11" s="4">
        <v>4.9000000000000004</v>
      </c>
      <c r="AD11" s="2">
        <v>1.1000000000000001</v>
      </c>
      <c r="AE11" s="2">
        <v>0.8</v>
      </c>
      <c r="AF11" s="2"/>
      <c r="AG11" s="2">
        <v>1.2</v>
      </c>
      <c r="AH11" s="3">
        <f>10-AVERAGE(AD11:AG11)</f>
        <v>8.9666666666666668</v>
      </c>
      <c r="AI11" s="3"/>
      <c r="AJ11" s="11">
        <f>(AC11+AH11)-AI11</f>
        <v>13.866666666666667</v>
      </c>
      <c r="AK11" s="5">
        <f>SUM(L11,T11,AB11,AJ11)</f>
        <v>45.016666666666666</v>
      </c>
      <c r="AL11" s="6" t="s">
        <v>19</v>
      </c>
    </row>
    <row r="12" spans="1:39" ht="13.5" customHeight="1">
      <c r="A12" s="7">
        <v>5</v>
      </c>
      <c r="B12" s="8" t="s">
        <v>102</v>
      </c>
      <c r="C12" s="1" t="s">
        <v>22</v>
      </c>
      <c r="D12" s="9">
        <v>2003</v>
      </c>
      <c r="E12" s="120">
        <v>2</v>
      </c>
      <c r="F12" s="121">
        <v>0.8</v>
      </c>
      <c r="G12" s="121">
        <v>0.8</v>
      </c>
      <c r="H12" s="121"/>
      <c r="I12" s="121"/>
      <c r="J12" s="122">
        <f>10-AVERAGE(F12:I12)</f>
        <v>9.1999999999999993</v>
      </c>
      <c r="K12" s="122"/>
      <c r="L12" s="123">
        <f>(E12+J12)-K12</f>
        <v>11.2</v>
      </c>
      <c r="M12" s="120">
        <v>1.3</v>
      </c>
      <c r="N12" s="121">
        <v>2.1</v>
      </c>
      <c r="O12" s="121">
        <v>2.6</v>
      </c>
      <c r="P12" s="121">
        <v>2.2000000000000002</v>
      </c>
      <c r="Q12" s="121"/>
      <c r="R12" s="122">
        <f>10-AVERAGE(N12:Q12)</f>
        <v>7.6999999999999993</v>
      </c>
      <c r="S12" s="122"/>
      <c r="T12" s="124">
        <f>(M12+R12)-S12</f>
        <v>9</v>
      </c>
      <c r="U12" s="120">
        <v>2.6</v>
      </c>
      <c r="V12" s="121">
        <v>2.2000000000000002</v>
      </c>
      <c r="W12" s="121">
        <v>2.4</v>
      </c>
      <c r="X12" s="121"/>
      <c r="Y12" s="121">
        <v>2.4</v>
      </c>
      <c r="Z12" s="122">
        <f>10-AVERAGE(V12:Y12)</f>
        <v>7.6666666666666661</v>
      </c>
      <c r="AA12" s="122"/>
      <c r="AB12" s="124">
        <f>(U12+Z12)-AA12</f>
        <v>10.266666666666666</v>
      </c>
      <c r="AC12" s="4">
        <v>4.8</v>
      </c>
      <c r="AD12" s="2">
        <v>1.2</v>
      </c>
      <c r="AE12" s="2">
        <v>1.2</v>
      </c>
      <c r="AF12" s="2"/>
      <c r="AG12" s="2">
        <v>1.2</v>
      </c>
      <c r="AH12" s="3">
        <f>10-AVERAGE(AD12:AG12)</f>
        <v>8.8000000000000007</v>
      </c>
      <c r="AI12" s="3"/>
      <c r="AJ12" s="11">
        <f>(AC12+AH12)-AI12</f>
        <v>13.600000000000001</v>
      </c>
      <c r="AK12" s="5">
        <f>SUM(L12,T12,AB12,AJ12)</f>
        <v>44.066666666666663</v>
      </c>
      <c r="AL12" s="6" t="s">
        <v>19</v>
      </c>
    </row>
    <row r="13" spans="1:39" ht="13.5" customHeight="1"/>
    <row r="14" spans="1:39" ht="13.5" customHeight="1"/>
    <row r="15" spans="1:39" ht="13.5" customHeight="1"/>
    <row r="16" spans="1:39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</sheetData>
  <sortState ref="B8:AL12">
    <sortCondition descending="1" ref="AK8:AK12"/>
  </sortState>
  <phoneticPr fontId="0" type="noConversion"/>
  <pageMargins left="0.19685039370078741" right="0.19685039370078741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P2864"/>
  <sheetViews>
    <sheetView showGridLines="0" topLeftCell="A4" zoomScale="114" zoomScaleNormal="114" workbookViewId="0">
      <selection activeCell="D29" sqref="D29"/>
    </sheetView>
  </sheetViews>
  <sheetFormatPr defaultRowHeight="12.75"/>
  <cols>
    <col min="1" max="1" width="4" style="13" customWidth="1"/>
    <col min="2" max="2" width="12" style="10" customWidth="1"/>
    <col min="3" max="3" width="7.85546875" style="10" customWidth="1"/>
    <col min="4" max="4" width="4.85546875" style="13" customWidth="1"/>
    <col min="5" max="5" width="5.7109375" style="10" customWidth="1"/>
    <col min="6" max="7" width="2.7109375" style="10" customWidth="1"/>
    <col min="8" max="8" width="2.7109375" style="10" hidden="1" customWidth="1"/>
    <col min="9" max="9" width="2.7109375" style="10" customWidth="1"/>
    <col min="10" max="10" width="3.42578125" style="10" customWidth="1"/>
    <col min="11" max="11" width="3.42578125" style="10" hidden="1" customWidth="1"/>
    <col min="12" max="13" width="5.7109375" style="10" customWidth="1"/>
    <col min="14" max="14" width="2.7109375" style="10" customWidth="1"/>
    <col min="15" max="15" width="2.85546875" style="10" customWidth="1"/>
    <col min="16" max="16" width="2.7109375" style="10" customWidth="1"/>
    <col min="17" max="18" width="2.7109375" style="10" hidden="1" customWidth="1"/>
    <col min="19" max="19" width="3.42578125" style="10" customWidth="1"/>
    <col min="20" max="20" width="3.42578125" style="10" hidden="1" customWidth="1"/>
    <col min="21" max="22" width="5.7109375" style="10" customWidth="1"/>
    <col min="23" max="23" width="2.7109375" style="10" customWidth="1"/>
    <col min="24" max="24" width="2.85546875" style="10" customWidth="1"/>
    <col min="25" max="26" width="2.7109375" style="10" hidden="1" customWidth="1"/>
    <col min="27" max="27" width="2.7109375" style="10" customWidth="1"/>
    <col min="28" max="28" width="3.42578125" style="10" customWidth="1"/>
    <col min="29" max="29" width="3.42578125" style="10" hidden="1" customWidth="1"/>
    <col min="30" max="31" width="5.7109375" style="10" customWidth="1"/>
    <col min="32" max="33" width="2.7109375" style="10" customWidth="1"/>
    <col min="34" max="35" width="2.7109375" style="10" hidden="1" customWidth="1"/>
    <col min="36" max="36" width="2.7109375" style="10" customWidth="1"/>
    <col min="37" max="37" width="3.42578125" style="10" customWidth="1"/>
    <col min="38" max="38" width="3.42578125" style="10" hidden="1" customWidth="1"/>
    <col min="39" max="39" width="5.7109375" style="10" customWidth="1"/>
    <col min="40" max="40" width="7.7109375" style="10" customWidth="1"/>
    <col min="41" max="41" width="19" style="10" customWidth="1"/>
    <col min="42" max="42" width="2.7109375" style="10" customWidth="1"/>
    <col min="43" max="16384" width="9.140625" style="10"/>
  </cols>
  <sheetData>
    <row r="1" spans="1:42" ht="20.25">
      <c r="A1" s="12" t="s">
        <v>12</v>
      </c>
    </row>
    <row r="2" spans="1:42" ht="57" customHeight="1">
      <c r="A2" s="14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73" t="s">
        <v>104</v>
      </c>
    </row>
    <row r="3" spans="1:42" ht="16.5" customHeight="1">
      <c r="A3" s="16" t="s">
        <v>106</v>
      </c>
      <c r="B3" s="17"/>
      <c r="C3" s="17"/>
      <c r="D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 t="s">
        <v>11</v>
      </c>
    </row>
    <row r="4" spans="1:42" ht="19.5" customHeight="1">
      <c r="A4" s="19" t="s">
        <v>50</v>
      </c>
      <c r="AO4" s="20" t="s">
        <v>14</v>
      </c>
      <c r="AP4" s="21"/>
    </row>
    <row r="5" spans="1:42" s="22" customFormat="1" ht="15.75" customHeight="1">
      <c r="E5" s="23" t="s">
        <v>5</v>
      </c>
      <c r="F5" s="23"/>
      <c r="G5" s="24"/>
      <c r="H5" s="24"/>
      <c r="I5" s="24"/>
      <c r="J5" s="24"/>
      <c r="K5" s="24"/>
      <c r="L5" s="25"/>
      <c r="M5" s="23" t="s">
        <v>6</v>
      </c>
      <c r="N5" s="26"/>
      <c r="O5" s="26"/>
      <c r="P5" s="26"/>
      <c r="Q5" s="26"/>
      <c r="R5" s="26"/>
      <c r="S5" s="26"/>
      <c r="T5" s="26"/>
      <c r="U5" s="27"/>
      <c r="V5" s="23" t="s">
        <v>7</v>
      </c>
      <c r="W5" s="26"/>
      <c r="X5" s="26"/>
      <c r="Y5" s="26"/>
      <c r="Z5" s="26"/>
      <c r="AA5" s="26"/>
      <c r="AB5" s="26"/>
      <c r="AC5" s="26"/>
      <c r="AD5" s="27"/>
      <c r="AE5" s="23" t="s">
        <v>8</v>
      </c>
      <c r="AF5" s="26"/>
      <c r="AG5" s="26"/>
      <c r="AH5" s="26"/>
      <c r="AI5" s="26"/>
      <c r="AJ5" s="26"/>
      <c r="AK5" s="26"/>
      <c r="AL5" s="26"/>
      <c r="AM5" s="25"/>
    </row>
    <row r="6" spans="1:42" s="22" customFormat="1" ht="15.75" customHeight="1" thickBot="1">
      <c r="A6" s="28" t="s">
        <v>9</v>
      </c>
      <c r="B6" s="29" t="s">
        <v>1</v>
      </c>
      <c r="C6" s="30" t="s">
        <v>0</v>
      </c>
      <c r="D6" s="28" t="s">
        <v>2</v>
      </c>
      <c r="E6" s="31" t="s">
        <v>125</v>
      </c>
      <c r="F6" s="32" t="s">
        <v>126</v>
      </c>
      <c r="G6" s="32" t="s">
        <v>127</v>
      </c>
      <c r="H6" s="32" t="s">
        <v>16</v>
      </c>
      <c r="I6" s="32" t="s">
        <v>128</v>
      </c>
      <c r="J6" s="33" t="s">
        <v>129</v>
      </c>
      <c r="K6" s="33" t="s">
        <v>18</v>
      </c>
      <c r="L6" s="34" t="s">
        <v>10</v>
      </c>
      <c r="M6" s="31" t="s">
        <v>125</v>
      </c>
      <c r="N6" s="32" t="s">
        <v>126</v>
      </c>
      <c r="O6" s="32" t="s">
        <v>127</v>
      </c>
      <c r="P6" s="32" t="s">
        <v>128</v>
      </c>
      <c r="Q6" s="32" t="s">
        <v>16</v>
      </c>
      <c r="R6" s="32" t="s">
        <v>17</v>
      </c>
      <c r="S6" s="33" t="s">
        <v>129</v>
      </c>
      <c r="T6" s="33" t="s">
        <v>18</v>
      </c>
      <c r="U6" s="34" t="s">
        <v>10</v>
      </c>
      <c r="V6" s="31" t="s">
        <v>125</v>
      </c>
      <c r="W6" s="32" t="s">
        <v>126</v>
      </c>
      <c r="X6" s="32" t="s">
        <v>127</v>
      </c>
      <c r="Y6" s="32" t="s">
        <v>16</v>
      </c>
      <c r="Z6" s="32" t="s">
        <v>17</v>
      </c>
      <c r="AA6" s="33" t="s">
        <v>128</v>
      </c>
      <c r="AB6" s="33" t="s">
        <v>129</v>
      </c>
      <c r="AC6" s="33" t="s">
        <v>18</v>
      </c>
      <c r="AD6" s="34" t="s">
        <v>10</v>
      </c>
      <c r="AE6" s="31" t="s">
        <v>125</v>
      </c>
      <c r="AF6" s="32" t="s">
        <v>126</v>
      </c>
      <c r="AG6" s="32" t="s">
        <v>127</v>
      </c>
      <c r="AH6" s="32" t="s">
        <v>16</v>
      </c>
      <c r="AI6" s="32" t="s">
        <v>17</v>
      </c>
      <c r="AJ6" s="33" t="s">
        <v>128</v>
      </c>
      <c r="AK6" s="33" t="s">
        <v>129</v>
      </c>
      <c r="AL6" s="33" t="s">
        <v>18</v>
      </c>
      <c r="AM6" s="34" t="s">
        <v>10</v>
      </c>
      <c r="AN6" s="35" t="s">
        <v>3</v>
      </c>
      <c r="AO6" s="36" t="s">
        <v>4</v>
      </c>
    </row>
    <row r="7" spans="1:42" ht="13.5" customHeight="1" thickTop="1">
      <c r="A7" s="7">
        <v>1</v>
      </c>
      <c r="B7" s="126" t="s">
        <v>61</v>
      </c>
      <c r="C7" s="127" t="s">
        <v>62</v>
      </c>
      <c r="D7" s="128">
        <v>2005</v>
      </c>
      <c r="E7" s="120">
        <v>2</v>
      </c>
      <c r="F7" s="121">
        <v>0.3</v>
      </c>
      <c r="G7" s="121">
        <v>0.3</v>
      </c>
      <c r="H7" s="121"/>
      <c r="I7" s="121"/>
      <c r="J7" s="122">
        <f>10-AVERAGE(F7:I7)</f>
        <v>9.6999999999999993</v>
      </c>
      <c r="K7" s="122"/>
      <c r="L7" s="123">
        <f>(E7+J7)-K7</f>
        <v>11.7</v>
      </c>
      <c r="M7" s="120">
        <v>2.1</v>
      </c>
      <c r="N7" s="121">
        <v>1</v>
      </c>
      <c r="O7" s="121">
        <v>1.2</v>
      </c>
      <c r="P7" s="121">
        <v>1.4</v>
      </c>
      <c r="Q7" s="121"/>
      <c r="R7" s="121"/>
      <c r="S7" s="122">
        <f>10-AVERAGE(N7:R7)</f>
        <v>8.8000000000000007</v>
      </c>
      <c r="T7" s="122"/>
      <c r="U7" s="124">
        <f>(M7+S7)-T7</f>
        <v>10.9</v>
      </c>
      <c r="V7" s="120">
        <v>2.9</v>
      </c>
      <c r="W7" s="121">
        <v>0.9</v>
      </c>
      <c r="X7" s="121">
        <v>0.9</v>
      </c>
      <c r="Y7" s="121"/>
      <c r="Z7" s="121"/>
      <c r="AA7" s="122">
        <v>0.9</v>
      </c>
      <c r="AB7" s="122">
        <f>10-AVERAGE(W7:AA7)</f>
        <v>9.1</v>
      </c>
      <c r="AC7" s="122"/>
      <c r="AD7" s="124">
        <f>(V7+AB7)-AC7</f>
        <v>12</v>
      </c>
      <c r="AE7" s="125">
        <v>4.4000000000000004</v>
      </c>
      <c r="AF7" s="121">
        <v>0.4</v>
      </c>
      <c r="AG7" s="121">
        <v>0.4</v>
      </c>
      <c r="AH7" s="121"/>
      <c r="AI7" s="121"/>
      <c r="AJ7" s="122">
        <v>0.4</v>
      </c>
      <c r="AK7" s="122">
        <f>10-AVERAGE(AF7:AJ7)</f>
        <v>9.6</v>
      </c>
      <c r="AL7" s="122"/>
      <c r="AM7" s="124">
        <f>(AE7+AK7)-AL7</f>
        <v>14</v>
      </c>
      <c r="AN7" s="5">
        <f>SUM(L7,U7,AD7,AM7)</f>
        <v>48.6</v>
      </c>
      <c r="AO7" s="6" t="s">
        <v>63</v>
      </c>
    </row>
    <row r="8" spans="1:42" ht="13.5" customHeight="1">
      <c r="A8" s="7">
        <v>2</v>
      </c>
      <c r="B8" s="126" t="s">
        <v>88</v>
      </c>
      <c r="C8" s="127" t="s">
        <v>105</v>
      </c>
      <c r="D8" s="128">
        <v>2004</v>
      </c>
      <c r="E8" s="120">
        <v>2</v>
      </c>
      <c r="F8" s="121">
        <v>0.4</v>
      </c>
      <c r="G8" s="121">
        <v>0.5</v>
      </c>
      <c r="H8" s="121"/>
      <c r="I8" s="121"/>
      <c r="J8" s="122">
        <f>10-AVERAGE(F8:I8)</f>
        <v>9.5500000000000007</v>
      </c>
      <c r="K8" s="122"/>
      <c r="L8" s="123">
        <f>(E8+J8)-K8</f>
        <v>11.55</v>
      </c>
      <c r="M8" s="120">
        <v>1.9</v>
      </c>
      <c r="N8" s="121">
        <v>1.3</v>
      </c>
      <c r="O8" s="121">
        <v>1.4</v>
      </c>
      <c r="P8" s="121">
        <v>1.3</v>
      </c>
      <c r="Q8" s="121"/>
      <c r="R8" s="121"/>
      <c r="S8" s="122">
        <f>10-AVERAGE(N8:R8)</f>
        <v>8.6666666666666661</v>
      </c>
      <c r="T8" s="122"/>
      <c r="U8" s="124">
        <f>(M8+S8)-T8</f>
        <v>10.566666666666666</v>
      </c>
      <c r="V8" s="120">
        <v>2.7</v>
      </c>
      <c r="W8" s="121">
        <v>1.9</v>
      </c>
      <c r="X8" s="121">
        <v>1.8</v>
      </c>
      <c r="Y8" s="121"/>
      <c r="Z8" s="121"/>
      <c r="AA8" s="122">
        <v>1.7</v>
      </c>
      <c r="AB8" s="122">
        <f>10-AVERAGE(W8:AA8)</f>
        <v>8.1999999999999993</v>
      </c>
      <c r="AC8" s="122"/>
      <c r="AD8" s="124">
        <f>(V8+AB8)-AC8</f>
        <v>10.899999999999999</v>
      </c>
      <c r="AE8" s="125">
        <v>4.4000000000000004</v>
      </c>
      <c r="AF8" s="121">
        <v>0.5</v>
      </c>
      <c r="AG8" s="121">
        <v>0.6</v>
      </c>
      <c r="AH8" s="121"/>
      <c r="AI8" s="121"/>
      <c r="AJ8" s="122">
        <v>0.5</v>
      </c>
      <c r="AK8" s="122">
        <f>10-AVERAGE(AF8:AJ8)</f>
        <v>9.4666666666666668</v>
      </c>
      <c r="AL8" s="122"/>
      <c r="AM8" s="124">
        <f>(AE8+AK8)-AL8</f>
        <v>13.866666666666667</v>
      </c>
      <c r="AN8" s="5">
        <f>SUM(L8,U8,AD8,AM8)</f>
        <v>46.883333333333333</v>
      </c>
      <c r="AO8" s="6" t="s">
        <v>63</v>
      </c>
    </row>
    <row r="9" spans="1:42" ht="13.5" customHeight="1">
      <c r="A9" s="7">
        <v>3</v>
      </c>
      <c r="B9" s="126" t="s">
        <v>60</v>
      </c>
      <c r="C9" s="127" t="s">
        <v>23</v>
      </c>
      <c r="D9" s="128">
        <v>2005</v>
      </c>
      <c r="E9" s="120">
        <v>2</v>
      </c>
      <c r="F9" s="121">
        <v>0.8</v>
      </c>
      <c r="G9" s="121">
        <v>0.7</v>
      </c>
      <c r="H9" s="121"/>
      <c r="I9" s="121"/>
      <c r="J9" s="122">
        <f>10-AVERAGE(F9:I9)</f>
        <v>9.25</v>
      </c>
      <c r="K9" s="122"/>
      <c r="L9" s="123">
        <f>(E9+J9)-K9</f>
        <v>11.25</v>
      </c>
      <c r="M9" s="120">
        <v>2</v>
      </c>
      <c r="N9" s="121">
        <v>1.5</v>
      </c>
      <c r="O9" s="121">
        <v>1.7</v>
      </c>
      <c r="P9" s="121">
        <v>1.6</v>
      </c>
      <c r="Q9" s="121"/>
      <c r="R9" s="121"/>
      <c r="S9" s="122">
        <f>10-AVERAGE(N9:R9)</f>
        <v>8.4</v>
      </c>
      <c r="T9" s="122"/>
      <c r="U9" s="124">
        <f>(M9+S9)-T9</f>
        <v>10.4</v>
      </c>
      <c r="V9" s="120">
        <v>2.2999999999999998</v>
      </c>
      <c r="W9" s="121">
        <v>0.8</v>
      </c>
      <c r="X9" s="121">
        <v>1.1000000000000001</v>
      </c>
      <c r="Y9" s="121"/>
      <c r="Z9" s="121"/>
      <c r="AA9" s="122">
        <v>0.9</v>
      </c>
      <c r="AB9" s="122">
        <f>10-AVERAGE(W9:AA9)</f>
        <v>9.0666666666666664</v>
      </c>
      <c r="AC9" s="122"/>
      <c r="AD9" s="124">
        <f>(V9+AB9)-AC9</f>
        <v>11.366666666666667</v>
      </c>
      <c r="AE9" s="125">
        <v>4.3</v>
      </c>
      <c r="AF9" s="121">
        <v>0.9</v>
      </c>
      <c r="AG9" s="121">
        <v>0.6</v>
      </c>
      <c r="AH9" s="121"/>
      <c r="AI9" s="121"/>
      <c r="AJ9" s="122">
        <v>0.6</v>
      </c>
      <c r="AK9" s="122">
        <f>10-AVERAGE(AF9:AJ9)</f>
        <v>9.3000000000000007</v>
      </c>
      <c r="AL9" s="122"/>
      <c r="AM9" s="124">
        <f>(AE9+AK9)-AL9</f>
        <v>13.600000000000001</v>
      </c>
      <c r="AN9" s="5">
        <f>SUM(L9,U9,AD9,AM9)</f>
        <v>46.616666666666667</v>
      </c>
      <c r="AO9" s="6" t="s">
        <v>19</v>
      </c>
    </row>
    <row r="10" spans="1:42" ht="13.5" customHeight="1">
      <c r="A10" s="7">
        <v>4</v>
      </c>
      <c r="B10" s="126" t="s">
        <v>45</v>
      </c>
      <c r="C10" s="127" t="s">
        <v>24</v>
      </c>
      <c r="D10" s="128">
        <v>2004</v>
      </c>
      <c r="E10" s="120">
        <v>2</v>
      </c>
      <c r="F10" s="121">
        <v>0.4</v>
      </c>
      <c r="G10" s="121">
        <v>0.4</v>
      </c>
      <c r="H10" s="121"/>
      <c r="I10" s="121"/>
      <c r="J10" s="122">
        <f>10-AVERAGE(F10:I10)</f>
        <v>9.6</v>
      </c>
      <c r="K10" s="122"/>
      <c r="L10" s="123">
        <f>(E10+J10)-K10</f>
        <v>11.6</v>
      </c>
      <c r="M10" s="120">
        <v>2.1</v>
      </c>
      <c r="N10" s="121">
        <v>1.8</v>
      </c>
      <c r="O10" s="121">
        <v>2.1</v>
      </c>
      <c r="P10" s="121">
        <v>1.6</v>
      </c>
      <c r="Q10" s="121"/>
      <c r="R10" s="121"/>
      <c r="S10" s="122">
        <f>10-AVERAGE(N10:R10)</f>
        <v>8.1666666666666661</v>
      </c>
      <c r="T10" s="122"/>
      <c r="U10" s="124">
        <f>(M10+S10)-T10</f>
        <v>10.266666666666666</v>
      </c>
      <c r="V10" s="120">
        <v>2.8</v>
      </c>
      <c r="W10" s="121">
        <v>2.2999999999999998</v>
      </c>
      <c r="X10" s="121">
        <v>2.2000000000000002</v>
      </c>
      <c r="Y10" s="121"/>
      <c r="Z10" s="121"/>
      <c r="AA10" s="122">
        <v>2.1</v>
      </c>
      <c r="AB10" s="122">
        <f>10-AVERAGE(W10:AA10)</f>
        <v>7.8000000000000007</v>
      </c>
      <c r="AC10" s="122"/>
      <c r="AD10" s="124">
        <f>(V10+AB10)-AC10</f>
        <v>10.600000000000001</v>
      </c>
      <c r="AE10" s="125">
        <v>4.0999999999999996</v>
      </c>
      <c r="AF10" s="121">
        <v>0.8</v>
      </c>
      <c r="AG10" s="121">
        <v>0.9</v>
      </c>
      <c r="AH10" s="121"/>
      <c r="AI10" s="121"/>
      <c r="AJ10" s="122">
        <v>0.7</v>
      </c>
      <c r="AK10" s="122">
        <f>10-AVERAGE(AF10:AJ10)</f>
        <v>9.1999999999999993</v>
      </c>
      <c r="AL10" s="122"/>
      <c r="AM10" s="124">
        <f>(AE10+AK10)-AL10</f>
        <v>13.299999999999999</v>
      </c>
      <c r="AN10" s="5">
        <f>SUM(L10,U10,AD10,AM10)</f>
        <v>45.766666666666666</v>
      </c>
      <c r="AO10" s="6" t="s">
        <v>20</v>
      </c>
    </row>
    <row r="11" spans="1:42" ht="13.5" customHeight="1">
      <c r="A11" s="7">
        <v>5</v>
      </c>
      <c r="B11" s="126" t="s">
        <v>51</v>
      </c>
      <c r="C11" s="127" t="s">
        <v>74</v>
      </c>
      <c r="D11" s="128">
        <v>2005</v>
      </c>
      <c r="E11" s="120">
        <v>2</v>
      </c>
      <c r="F11" s="121">
        <v>0.6</v>
      </c>
      <c r="G11" s="121">
        <v>0.6</v>
      </c>
      <c r="H11" s="121"/>
      <c r="I11" s="121"/>
      <c r="J11" s="122">
        <f>10-AVERAGE(F11:I11)</f>
        <v>9.4</v>
      </c>
      <c r="K11" s="122"/>
      <c r="L11" s="123">
        <f>(E11+J11)-K11</f>
        <v>11.4</v>
      </c>
      <c r="M11" s="120">
        <v>1.9</v>
      </c>
      <c r="N11" s="121">
        <v>3.3</v>
      </c>
      <c r="O11" s="121">
        <v>3.2</v>
      </c>
      <c r="P11" s="121">
        <v>3.1</v>
      </c>
      <c r="Q11" s="121"/>
      <c r="R11" s="121"/>
      <c r="S11" s="122">
        <f>10-AVERAGE(N11:R11)</f>
        <v>6.8000000000000007</v>
      </c>
      <c r="T11" s="122"/>
      <c r="U11" s="124">
        <f>(M11+S11)-T11</f>
        <v>8.7000000000000011</v>
      </c>
      <c r="V11" s="120">
        <v>2.6</v>
      </c>
      <c r="W11" s="121">
        <v>1.3</v>
      </c>
      <c r="X11" s="121">
        <v>1.6</v>
      </c>
      <c r="Y11" s="121"/>
      <c r="Z11" s="121"/>
      <c r="AA11" s="122">
        <v>1.5</v>
      </c>
      <c r="AB11" s="122">
        <f>10-AVERAGE(W11:AA11)</f>
        <v>8.5333333333333332</v>
      </c>
      <c r="AC11" s="122"/>
      <c r="AD11" s="124">
        <f>(V11+AB11)-AC11</f>
        <v>11.133333333333333</v>
      </c>
      <c r="AE11" s="125">
        <v>4.4000000000000004</v>
      </c>
      <c r="AF11" s="121">
        <v>1</v>
      </c>
      <c r="AG11" s="121">
        <v>0.8</v>
      </c>
      <c r="AH11" s="121"/>
      <c r="AI11" s="121"/>
      <c r="AJ11" s="122">
        <v>1</v>
      </c>
      <c r="AK11" s="122">
        <f>10-AVERAGE(AF11:AJ11)</f>
        <v>9.0666666666666664</v>
      </c>
      <c r="AL11" s="122"/>
      <c r="AM11" s="124">
        <f>(AE11+AK11)-AL11</f>
        <v>13.466666666666667</v>
      </c>
      <c r="AN11" s="5">
        <f>SUM(L11,U11,AD11,AM11)</f>
        <v>44.7</v>
      </c>
      <c r="AO11" s="6" t="s">
        <v>19</v>
      </c>
    </row>
    <row r="12" spans="1:42" ht="13.5" customHeight="1">
      <c r="A12" s="7">
        <v>6</v>
      </c>
      <c r="B12" s="126" t="s">
        <v>96</v>
      </c>
      <c r="C12" s="127" t="s">
        <v>97</v>
      </c>
      <c r="D12" s="128">
        <v>2004</v>
      </c>
      <c r="E12" s="120">
        <v>2</v>
      </c>
      <c r="F12" s="121">
        <v>0.2</v>
      </c>
      <c r="G12" s="121">
        <v>0.2</v>
      </c>
      <c r="H12" s="121"/>
      <c r="I12" s="121"/>
      <c r="J12" s="122">
        <f>10-AVERAGE(F12:I12)</f>
        <v>9.8000000000000007</v>
      </c>
      <c r="K12" s="122"/>
      <c r="L12" s="123">
        <f>(E12+J12)-K12</f>
        <v>11.8</v>
      </c>
      <c r="M12" s="120">
        <v>2</v>
      </c>
      <c r="N12" s="121">
        <v>1.8</v>
      </c>
      <c r="O12" s="121">
        <v>1.9</v>
      </c>
      <c r="P12" s="121">
        <v>1.5</v>
      </c>
      <c r="Q12" s="121"/>
      <c r="R12" s="121"/>
      <c r="S12" s="122">
        <f>10-AVERAGE(N12:R12)</f>
        <v>8.2666666666666657</v>
      </c>
      <c r="T12" s="122"/>
      <c r="U12" s="124">
        <f>(M12+S12)-T12</f>
        <v>10.266666666666666</v>
      </c>
      <c r="V12" s="120">
        <v>2.7</v>
      </c>
      <c r="W12" s="121">
        <v>2.6</v>
      </c>
      <c r="X12" s="121">
        <v>3</v>
      </c>
      <c r="Y12" s="121"/>
      <c r="Z12" s="121"/>
      <c r="AA12" s="122">
        <v>2.5</v>
      </c>
      <c r="AB12" s="122">
        <f>10-AVERAGE(W12:AA12)</f>
        <v>7.3000000000000007</v>
      </c>
      <c r="AC12" s="122"/>
      <c r="AD12" s="124">
        <f>(V12+AB12)-AC12</f>
        <v>10</v>
      </c>
      <c r="AE12" s="125">
        <v>4</v>
      </c>
      <c r="AF12" s="121">
        <v>1.4</v>
      </c>
      <c r="AG12" s="121">
        <v>1.5</v>
      </c>
      <c r="AH12" s="121"/>
      <c r="AI12" s="121"/>
      <c r="AJ12" s="122">
        <v>1.3</v>
      </c>
      <c r="AK12" s="122">
        <f>10-AVERAGE(AF12:AJ12)</f>
        <v>8.6</v>
      </c>
      <c r="AL12" s="122"/>
      <c r="AM12" s="124">
        <f>(AE12+AK12)-AL12</f>
        <v>12.6</v>
      </c>
      <c r="AN12" s="5">
        <f>SUM(L12,U12,AD12,AM12)</f>
        <v>44.666666666666664</v>
      </c>
      <c r="AO12" s="6" t="s">
        <v>20</v>
      </c>
    </row>
    <row r="13" spans="1:42" ht="13.5" customHeight="1">
      <c r="A13" s="7">
        <v>7</v>
      </c>
      <c r="B13" s="126" t="s">
        <v>54</v>
      </c>
      <c r="C13" s="127" t="s">
        <v>43</v>
      </c>
      <c r="D13" s="128">
        <v>2005</v>
      </c>
      <c r="E13" s="120">
        <v>2</v>
      </c>
      <c r="F13" s="121">
        <v>0.7</v>
      </c>
      <c r="G13" s="121">
        <v>0.7</v>
      </c>
      <c r="H13" s="121"/>
      <c r="I13" s="121"/>
      <c r="J13" s="122">
        <f>10-AVERAGE(F13:I13)</f>
        <v>9.3000000000000007</v>
      </c>
      <c r="K13" s="122"/>
      <c r="L13" s="123">
        <f>(E13+J13)-K13</f>
        <v>11.3</v>
      </c>
      <c r="M13" s="120">
        <v>1.3</v>
      </c>
      <c r="N13" s="121">
        <v>1.9</v>
      </c>
      <c r="O13" s="121">
        <v>1.9</v>
      </c>
      <c r="P13" s="121">
        <v>1.9</v>
      </c>
      <c r="Q13" s="121"/>
      <c r="R13" s="121"/>
      <c r="S13" s="122">
        <f>10-AVERAGE(N13:R13)</f>
        <v>8.1</v>
      </c>
      <c r="T13" s="122"/>
      <c r="U13" s="124">
        <f>(M13+S13)-T13</f>
        <v>9.4</v>
      </c>
      <c r="V13" s="120">
        <v>2.2999999999999998</v>
      </c>
      <c r="W13" s="121">
        <v>1.4</v>
      </c>
      <c r="X13" s="121">
        <v>1.4</v>
      </c>
      <c r="Y13" s="121"/>
      <c r="Z13" s="121"/>
      <c r="AA13" s="122">
        <v>1.4</v>
      </c>
      <c r="AB13" s="122">
        <f>10-AVERAGE(W13:AA13)</f>
        <v>8.6</v>
      </c>
      <c r="AC13" s="122"/>
      <c r="AD13" s="124">
        <f>(V13+AB13)-AC13</f>
        <v>10.899999999999999</v>
      </c>
      <c r="AE13" s="125">
        <v>4.4000000000000004</v>
      </c>
      <c r="AF13" s="121">
        <v>1.7</v>
      </c>
      <c r="AG13" s="121">
        <v>1.7</v>
      </c>
      <c r="AH13" s="121"/>
      <c r="AI13" s="121"/>
      <c r="AJ13" s="122">
        <v>1.7</v>
      </c>
      <c r="AK13" s="122">
        <f>10-AVERAGE(AF13:AJ13)</f>
        <v>8.3000000000000007</v>
      </c>
      <c r="AL13" s="122"/>
      <c r="AM13" s="124">
        <f>(AE13+AK13)-AL13</f>
        <v>12.700000000000001</v>
      </c>
      <c r="AN13" s="5">
        <f>SUM(L13,U13,AD13,AM13)</f>
        <v>44.300000000000004</v>
      </c>
      <c r="AO13" s="6" t="s">
        <v>19</v>
      </c>
    </row>
    <row r="14" spans="1:42" ht="13.5" customHeight="1">
      <c r="A14" s="7">
        <v>8</v>
      </c>
      <c r="B14" s="126" t="s">
        <v>107</v>
      </c>
      <c r="C14" s="127" t="s">
        <v>52</v>
      </c>
      <c r="D14" s="128">
        <v>2004</v>
      </c>
      <c r="E14" s="120">
        <v>2</v>
      </c>
      <c r="F14" s="121">
        <v>0.5</v>
      </c>
      <c r="G14" s="121">
        <v>0.5</v>
      </c>
      <c r="H14" s="121"/>
      <c r="I14" s="121"/>
      <c r="J14" s="122">
        <f>10-AVERAGE(F14:I14)</f>
        <v>9.5</v>
      </c>
      <c r="K14" s="122"/>
      <c r="L14" s="123">
        <f>(E14+J14)-K14</f>
        <v>11.5</v>
      </c>
      <c r="M14" s="120">
        <v>1.9</v>
      </c>
      <c r="N14" s="121">
        <v>2.7</v>
      </c>
      <c r="O14" s="121">
        <v>2.6</v>
      </c>
      <c r="P14" s="121">
        <v>2.8</v>
      </c>
      <c r="Q14" s="121"/>
      <c r="R14" s="121"/>
      <c r="S14" s="122">
        <f>10-AVERAGE(N14:R14)</f>
        <v>7.2999999999999989</v>
      </c>
      <c r="T14" s="122"/>
      <c r="U14" s="124">
        <f>(M14+S14)-T14</f>
        <v>9.1999999999999993</v>
      </c>
      <c r="V14" s="120">
        <v>3</v>
      </c>
      <c r="W14" s="121">
        <v>3</v>
      </c>
      <c r="X14" s="121">
        <v>2.9</v>
      </c>
      <c r="Y14" s="121"/>
      <c r="Z14" s="121"/>
      <c r="AA14" s="122">
        <v>2.8</v>
      </c>
      <c r="AB14" s="122">
        <f>10-AVERAGE(W14:AA14)</f>
        <v>7.1</v>
      </c>
      <c r="AC14" s="122"/>
      <c r="AD14" s="124">
        <f>(V14+AB14)-AC14</f>
        <v>10.1</v>
      </c>
      <c r="AE14" s="125">
        <v>4</v>
      </c>
      <c r="AF14" s="121">
        <v>1.1000000000000001</v>
      </c>
      <c r="AG14" s="121">
        <v>1.1000000000000001</v>
      </c>
      <c r="AH14" s="121"/>
      <c r="AI14" s="121"/>
      <c r="AJ14" s="122">
        <v>0.9</v>
      </c>
      <c r="AK14" s="122">
        <f>10-AVERAGE(AF14:AJ14)</f>
        <v>8.9666666666666668</v>
      </c>
      <c r="AL14" s="122"/>
      <c r="AM14" s="124">
        <f>(AE14+AK14)-AL14</f>
        <v>12.966666666666667</v>
      </c>
      <c r="AN14" s="5">
        <f>SUM(L14,U14,AD14,AM14)</f>
        <v>43.766666666666666</v>
      </c>
      <c r="AO14" s="6" t="s">
        <v>20</v>
      </c>
    </row>
    <row r="15" spans="1:42" ht="13.5" customHeight="1">
      <c r="A15" s="7">
        <v>9</v>
      </c>
      <c r="B15" s="126" t="s">
        <v>68</v>
      </c>
      <c r="C15" s="127" t="s">
        <v>67</v>
      </c>
      <c r="D15" s="128">
        <v>2004</v>
      </c>
      <c r="E15" s="120"/>
      <c r="F15" s="121"/>
      <c r="G15" s="121"/>
      <c r="H15" s="121"/>
      <c r="I15" s="121"/>
      <c r="J15" s="122"/>
      <c r="K15" s="122"/>
      <c r="L15" s="123"/>
      <c r="M15" s="120"/>
      <c r="N15" s="121"/>
      <c r="O15" s="121"/>
      <c r="P15" s="121"/>
      <c r="Q15" s="121"/>
      <c r="R15" s="121"/>
      <c r="S15" s="122"/>
      <c r="T15" s="122"/>
      <c r="U15" s="124"/>
      <c r="V15" s="120"/>
      <c r="W15" s="121"/>
      <c r="X15" s="121"/>
      <c r="Y15" s="121"/>
      <c r="Z15" s="121"/>
      <c r="AA15" s="122"/>
      <c r="AB15" s="122"/>
      <c r="AC15" s="122"/>
      <c r="AD15" s="124"/>
      <c r="AE15" s="125"/>
      <c r="AF15" s="121"/>
      <c r="AG15" s="121"/>
      <c r="AH15" s="121"/>
      <c r="AI15" s="121"/>
      <c r="AJ15" s="122"/>
      <c r="AK15" s="122"/>
      <c r="AL15" s="122"/>
      <c r="AM15" s="124"/>
      <c r="AN15" s="5"/>
      <c r="AO15" s="6" t="s">
        <v>20</v>
      </c>
    </row>
    <row r="16" spans="1:4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</sheetData>
  <sortState ref="B7:AO15">
    <sortCondition descending="1" ref="AN7:AN15"/>
  </sortState>
  <phoneticPr fontId="0" type="noConversion"/>
  <pageMargins left="0.19685039370078741" right="0.19685039370078741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M2844"/>
  <sheetViews>
    <sheetView showGridLines="0" topLeftCell="A2" zoomScale="95" zoomScaleNormal="95" workbookViewId="0">
      <selection activeCell="L33" sqref="L33"/>
    </sheetView>
  </sheetViews>
  <sheetFormatPr defaultRowHeight="12.75"/>
  <cols>
    <col min="1" max="1" width="4" style="13" customWidth="1"/>
    <col min="2" max="2" width="12" style="10" customWidth="1"/>
    <col min="3" max="3" width="7.85546875" style="10" customWidth="1"/>
    <col min="4" max="4" width="5.42578125" style="13" customWidth="1"/>
    <col min="5" max="5" width="5.7109375" style="10" customWidth="1"/>
    <col min="6" max="8" width="2.7109375" style="10" customWidth="1"/>
    <col min="9" max="9" width="2.7109375" style="10" hidden="1" customWidth="1"/>
    <col min="10" max="10" width="3.42578125" style="10" customWidth="1"/>
    <col min="11" max="11" width="3.42578125" style="10" hidden="1" customWidth="1"/>
    <col min="12" max="13" width="5.7109375" style="10" customWidth="1"/>
    <col min="14" max="16" width="2.7109375" style="10" customWidth="1"/>
    <col min="17" max="17" width="2.7109375" style="10" hidden="1" customWidth="1"/>
    <col min="18" max="18" width="3.42578125" style="10" customWidth="1"/>
    <col min="19" max="19" width="3.42578125" style="10" hidden="1" customWidth="1"/>
    <col min="20" max="21" width="5.7109375" style="10" customWidth="1"/>
    <col min="22" max="24" width="2.7109375" style="10" customWidth="1"/>
    <col min="25" max="25" width="2.7109375" style="10" hidden="1" customWidth="1"/>
    <col min="26" max="26" width="3.42578125" style="10" customWidth="1"/>
    <col min="27" max="27" width="3.42578125" style="10" hidden="1" customWidth="1"/>
    <col min="28" max="29" width="5.7109375" style="10" customWidth="1"/>
    <col min="30" max="32" width="2.7109375" style="10" customWidth="1"/>
    <col min="33" max="33" width="2.7109375" style="10" hidden="1" customWidth="1"/>
    <col min="34" max="34" width="3.42578125" style="10" customWidth="1"/>
    <col min="35" max="35" width="3.42578125" style="10" hidden="1" customWidth="1"/>
    <col min="36" max="36" width="5.7109375" style="10" customWidth="1"/>
    <col min="37" max="37" width="7.7109375" style="10" customWidth="1"/>
    <col min="38" max="38" width="24.28515625" style="10" customWidth="1"/>
    <col min="39" max="39" width="2.7109375" style="10" customWidth="1"/>
    <col min="40" max="16384" width="9.140625" style="10"/>
  </cols>
  <sheetData>
    <row r="1" spans="1:39" ht="20.25">
      <c r="A1" s="12" t="s">
        <v>12</v>
      </c>
    </row>
    <row r="2" spans="1:39" ht="57" customHeight="1">
      <c r="A2" s="14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73" t="s">
        <v>104</v>
      </c>
    </row>
    <row r="3" spans="1:39" ht="16.5" customHeight="1">
      <c r="A3" s="16" t="s">
        <v>106</v>
      </c>
      <c r="B3" s="17"/>
      <c r="C3" s="17"/>
      <c r="D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11</v>
      </c>
    </row>
    <row r="4" spans="1:39" ht="19.5" customHeight="1">
      <c r="A4" s="19" t="s">
        <v>50</v>
      </c>
      <c r="Z4" s="38"/>
      <c r="AL4" s="20" t="s">
        <v>13</v>
      </c>
      <c r="AM4" s="21"/>
    </row>
    <row r="5" spans="1:39" s="22" customFormat="1" ht="15.75" customHeight="1">
      <c r="E5" s="23" t="s">
        <v>5</v>
      </c>
      <c r="F5" s="23"/>
      <c r="G5" s="24"/>
      <c r="H5" s="24"/>
      <c r="I5" s="24"/>
      <c r="J5" s="24"/>
      <c r="K5" s="24"/>
      <c r="L5" s="25"/>
      <c r="M5" s="23" t="s">
        <v>6</v>
      </c>
      <c r="N5" s="26"/>
      <c r="O5" s="26"/>
      <c r="P5" s="26"/>
      <c r="Q5" s="26"/>
      <c r="R5" s="26"/>
      <c r="S5" s="26"/>
      <c r="T5" s="27"/>
      <c r="U5" s="23" t="s">
        <v>7</v>
      </c>
      <c r="V5" s="26"/>
      <c r="W5" s="26"/>
      <c r="X5" s="26"/>
      <c r="Y5" s="26"/>
      <c r="AA5" s="26"/>
      <c r="AB5" s="27"/>
      <c r="AC5" s="23" t="s">
        <v>8</v>
      </c>
      <c r="AD5" s="26"/>
      <c r="AE5" s="26"/>
      <c r="AF5" s="26"/>
      <c r="AG5" s="26"/>
      <c r="AH5" s="26"/>
      <c r="AI5" s="26"/>
      <c r="AJ5" s="25"/>
    </row>
    <row r="6" spans="1:39" s="22" customFormat="1" ht="15.75" customHeight="1" thickBot="1">
      <c r="A6" s="28" t="s">
        <v>9</v>
      </c>
      <c r="B6" s="29" t="s">
        <v>1</v>
      </c>
      <c r="C6" s="30" t="s">
        <v>0</v>
      </c>
      <c r="D6" s="28" t="s">
        <v>2</v>
      </c>
      <c r="E6" s="31" t="s">
        <v>125</v>
      </c>
      <c r="F6" s="32" t="s">
        <v>126</v>
      </c>
      <c r="G6" s="32" t="s">
        <v>127</v>
      </c>
      <c r="H6" s="32" t="s">
        <v>128</v>
      </c>
      <c r="I6" s="32" t="s">
        <v>17</v>
      </c>
      <c r="J6" s="33" t="s">
        <v>129</v>
      </c>
      <c r="K6" s="33" t="s">
        <v>18</v>
      </c>
      <c r="L6" s="34" t="s">
        <v>10</v>
      </c>
      <c r="M6" s="31" t="s">
        <v>125</v>
      </c>
      <c r="N6" s="32" t="s">
        <v>126</v>
      </c>
      <c r="O6" s="32" t="s">
        <v>127</v>
      </c>
      <c r="P6" s="32" t="s">
        <v>128</v>
      </c>
      <c r="Q6" s="32" t="s">
        <v>17</v>
      </c>
      <c r="R6" s="33" t="s">
        <v>129</v>
      </c>
      <c r="S6" s="33" t="s">
        <v>18</v>
      </c>
      <c r="T6" s="34" t="s">
        <v>10</v>
      </c>
      <c r="U6" s="31" t="s">
        <v>125</v>
      </c>
      <c r="V6" s="32" t="s">
        <v>126</v>
      </c>
      <c r="W6" s="32" t="s">
        <v>127</v>
      </c>
      <c r="X6" s="32" t="s">
        <v>128</v>
      </c>
      <c r="Y6" s="32" t="s">
        <v>17</v>
      </c>
      <c r="Z6" s="33" t="s">
        <v>129</v>
      </c>
      <c r="AA6" s="33" t="s">
        <v>18</v>
      </c>
      <c r="AB6" s="34" t="s">
        <v>10</v>
      </c>
      <c r="AC6" s="31" t="s">
        <v>125</v>
      </c>
      <c r="AD6" s="32" t="s">
        <v>126</v>
      </c>
      <c r="AE6" s="32" t="s">
        <v>127</v>
      </c>
      <c r="AF6" s="32" t="s">
        <v>128</v>
      </c>
      <c r="AG6" s="32" t="s">
        <v>17</v>
      </c>
      <c r="AH6" s="33" t="s">
        <v>129</v>
      </c>
      <c r="AI6" s="33" t="s">
        <v>18</v>
      </c>
      <c r="AJ6" s="34" t="s">
        <v>10</v>
      </c>
      <c r="AK6" s="35" t="s">
        <v>3</v>
      </c>
      <c r="AL6" s="36" t="s">
        <v>4</v>
      </c>
    </row>
    <row r="7" spans="1:39" ht="13.5" customHeight="1" thickTop="1">
      <c r="A7" s="7">
        <v>1</v>
      </c>
      <c r="B7" s="126" t="s">
        <v>75</v>
      </c>
      <c r="C7" s="127" t="s">
        <v>74</v>
      </c>
      <c r="D7" s="128">
        <v>2007</v>
      </c>
      <c r="E7" s="120">
        <v>2</v>
      </c>
      <c r="F7" s="121">
        <v>0.2</v>
      </c>
      <c r="G7" s="121">
        <v>0.2</v>
      </c>
      <c r="H7" s="121"/>
      <c r="I7" s="121"/>
      <c r="J7" s="122">
        <f>10-AVERAGE(F7:I7)</f>
        <v>9.8000000000000007</v>
      </c>
      <c r="K7" s="122"/>
      <c r="L7" s="123">
        <f>(E7+J7)-K7</f>
        <v>11.8</v>
      </c>
      <c r="M7" s="120">
        <v>2.5</v>
      </c>
      <c r="N7" s="121">
        <v>1.4</v>
      </c>
      <c r="O7" s="121">
        <v>1.5</v>
      </c>
      <c r="P7" s="121">
        <v>1.3</v>
      </c>
      <c r="Q7" s="121"/>
      <c r="R7" s="122">
        <f>10-AVERAGE(N7:Q7)</f>
        <v>8.6</v>
      </c>
      <c r="S7" s="122"/>
      <c r="T7" s="124">
        <f>(M7+R7)-S7</f>
        <v>11.1</v>
      </c>
      <c r="U7" s="120">
        <v>3</v>
      </c>
      <c r="V7" s="121">
        <v>2.2999999999999998</v>
      </c>
      <c r="W7" s="121">
        <v>2.4</v>
      </c>
      <c r="X7" s="121">
        <v>2.2000000000000002</v>
      </c>
      <c r="Y7" s="121"/>
      <c r="Z7" s="122">
        <f>10-AVERAGE(V7:Y7)</f>
        <v>7.7</v>
      </c>
      <c r="AA7" s="122"/>
      <c r="AB7" s="124">
        <f>(U7+Z7)-AA7</f>
        <v>10.7</v>
      </c>
      <c r="AC7" s="125">
        <v>3.9</v>
      </c>
      <c r="AD7" s="121">
        <v>1</v>
      </c>
      <c r="AE7" s="121">
        <v>1</v>
      </c>
      <c r="AF7" s="121">
        <v>1</v>
      </c>
      <c r="AG7" s="121"/>
      <c r="AH7" s="122">
        <f>10-AVERAGE(AD7:AG7)</f>
        <v>9</v>
      </c>
      <c r="AI7" s="122"/>
      <c r="AJ7" s="124">
        <f>(AC7+AH7)-AI7</f>
        <v>12.9</v>
      </c>
      <c r="AK7" s="5">
        <f>SUM(L7,T7,AB7,AJ7)</f>
        <v>46.499999999999993</v>
      </c>
      <c r="AL7" s="6" t="s">
        <v>63</v>
      </c>
    </row>
    <row r="8" spans="1:39" ht="13.5" customHeight="1">
      <c r="A8" s="7">
        <v>2</v>
      </c>
      <c r="B8" s="126" t="s">
        <v>65</v>
      </c>
      <c r="C8" s="127" t="s">
        <v>64</v>
      </c>
      <c r="D8" s="128">
        <v>2006</v>
      </c>
      <c r="E8" s="120">
        <v>2</v>
      </c>
      <c r="F8" s="121">
        <v>0.5</v>
      </c>
      <c r="G8" s="121">
        <v>0.5</v>
      </c>
      <c r="H8" s="121"/>
      <c r="I8" s="121"/>
      <c r="J8" s="122">
        <f>10-AVERAGE(F8:I8)</f>
        <v>9.5</v>
      </c>
      <c r="K8" s="122"/>
      <c r="L8" s="123">
        <f>(E8+J8)-K8</f>
        <v>11.5</v>
      </c>
      <c r="M8" s="120">
        <v>1.7</v>
      </c>
      <c r="N8" s="121">
        <v>1.2</v>
      </c>
      <c r="O8" s="121">
        <v>1.5</v>
      </c>
      <c r="P8" s="121">
        <v>1</v>
      </c>
      <c r="Q8" s="121"/>
      <c r="R8" s="122">
        <f>10-AVERAGE(N8:Q8)</f>
        <v>8.7666666666666657</v>
      </c>
      <c r="S8" s="122"/>
      <c r="T8" s="124">
        <f>(M8+R8)-S8</f>
        <v>10.466666666666665</v>
      </c>
      <c r="U8" s="120">
        <v>2.2999999999999998</v>
      </c>
      <c r="V8" s="121">
        <v>1.5</v>
      </c>
      <c r="W8" s="121">
        <v>1.5</v>
      </c>
      <c r="X8" s="121">
        <v>1.6</v>
      </c>
      <c r="Y8" s="121"/>
      <c r="Z8" s="122">
        <f>10-AVERAGE(V8:Y8)</f>
        <v>8.4666666666666668</v>
      </c>
      <c r="AA8" s="122"/>
      <c r="AB8" s="124">
        <f>(U8+Z8)-AA8</f>
        <v>10.766666666666666</v>
      </c>
      <c r="AC8" s="125">
        <v>3.8</v>
      </c>
      <c r="AD8" s="121">
        <v>0.9</v>
      </c>
      <c r="AE8" s="121">
        <v>0.8</v>
      </c>
      <c r="AF8" s="121">
        <v>1</v>
      </c>
      <c r="AG8" s="121"/>
      <c r="AH8" s="122">
        <f>10-AVERAGE(AD8:AG8)</f>
        <v>9.1</v>
      </c>
      <c r="AI8" s="122"/>
      <c r="AJ8" s="124">
        <f>(AC8+AH8)-AI8</f>
        <v>12.899999999999999</v>
      </c>
      <c r="AK8" s="5">
        <f>SUM(L8,T8,AB8,AJ8)</f>
        <v>45.633333333333333</v>
      </c>
      <c r="AL8" s="6" t="s">
        <v>19</v>
      </c>
    </row>
    <row r="9" spans="1:39" ht="13.5" customHeight="1">
      <c r="A9" s="7">
        <v>3</v>
      </c>
      <c r="B9" s="126" t="s">
        <v>116</v>
      </c>
      <c r="C9" s="127" t="s">
        <v>117</v>
      </c>
      <c r="D9" s="128">
        <v>2009</v>
      </c>
      <c r="E9" s="120">
        <v>2</v>
      </c>
      <c r="F9" s="121">
        <v>0.4</v>
      </c>
      <c r="G9" s="121">
        <v>0.4</v>
      </c>
      <c r="H9" s="121"/>
      <c r="I9" s="121"/>
      <c r="J9" s="122">
        <f>10-AVERAGE(F9:I9)</f>
        <v>9.6</v>
      </c>
      <c r="K9" s="122"/>
      <c r="L9" s="123">
        <f>(E9+J9)-K9</f>
        <v>11.6</v>
      </c>
      <c r="M9" s="120">
        <v>1.9</v>
      </c>
      <c r="N9" s="121">
        <v>1.5</v>
      </c>
      <c r="O9" s="121">
        <v>1.7</v>
      </c>
      <c r="P9" s="121">
        <v>1.5</v>
      </c>
      <c r="Q9" s="121"/>
      <c r="R9" s="122">
        <f>10-AVERAGE(N9:Q9)</f>
        <v>8.4333333333333336</v>
      </c>
      <c r="S9" s="122"/>
      <c r="T9" s="124">
        <f>(M9+R9)-S9</f>
        <v>10.333333333333334</v>
      </c>
      <c r="U9" s="120">
        <v>2.7</v>
      </c>
      <c r="V9" s="121">
        <v>1.2</v>
      </c>
      <c r="W9" s="121">
        <v>1.2</v>
      </c>
      <c r="X9" s="121">
        <v>1.1000000000000001</v>
      </c>
      <c r="Y9" s="121"/>
      <c r="Z9" s="122">
        <f>10-AVERAGE(V9:Y9)</f>
        <v>8.8333333333333339</v>
      </c>
      <c r="AA9" s="122"/>
      <c r="AB9" s="124">
        <f>(U9+Z9)-AA9</f>
        <v>11.533333333333335</v>
      </c>
      <c r="AC9" s="125">
        <v>3.6</v>
      </c>
      <c r="AD9" s="121">
        <v>1.5</v>
      </c>
      <c r="AE9" s="121">
        <v>1.7</v>
      </c>
      <c r="AF9" s="121">
        <v>1.5</v>
      </c>
      <c r="AG9" s="121"/>
      <c r="AH9" s="122">
        <f>10-AVERAGE(AD9:AG9)</f>
        <v>8.4333333333333336</v>
      </c>
      <c r="AI9" s="122"/>
      <c r="AJ9" s="124">
        <f>(AC9+AH9)-AI9</f>
        <v>12.033333333333333</v>
      </c>
      <c r="AK9" s="5">
        <f>SUM(L9,T9,AB9,AJ9)</f>
        <v>45.5</v>
      </c>
      <c r="AL9" s="6" t="s">
        <v>20</v>
      </c>
    </row>
    <row r="10" spans="1:39" ht="13.5" customHeight="1">
      <c r="A10" s="7">
        <v>4</v>
      </c>
      <c r="B10" s="126" t="s">
        <v>109</v>
      </c>
      <c r="C10" s="127" t="s">
        <v>111</v>
      </c>
      <c r="D10" s="128">
        <v>2009</v>
      </c>
      <c r="E10" s="120">
        <v>2</v>
      </c>
      <c r="F10" s="121">
        <v>0.3</v>
      </c>
      <c r="G10" s="121">
        <v>0.3</v>
      </c>
      <c r="H10" s="121"/>
      <c r="I10" s="121"/>
      <c r="J10" s="122">
        <f>10-AVERAGE(F10:I10)</f>
        <v>9.6999999999999993</v>
      </c>
      <c r="K10" s="122"/>
      <c r="L10" s="123">
        <f>(E10+J10)-K10</f>
        <v>11.7</v>
      </c>
      <c r="M10" s="120">
        <v>1.9</v>
      </c>
      <c r="N10" s="121">
        <v>1</v>
      </c>
      <c r="O10" s="121">
        <v>1.2</v>
      </c>
      <c r="P10" s="121">
        <v>1.1000000000000001</v>
      </c>
      <c r="Q10" s="121"/>
      <c r="R10" s="122">
        <f>10-AVERAGE(N10:Q10)</f>
        <v>8.9</v>
      </c>
      <c r="S10" s="122"/>
      <c r="T10" s="124">
        <f>(M10+R10)-S10</f>
        <v>10.8</v>
      </c>
      <c r="U10" s="120">
        <v>2.2999999999999998</v>
      </c>
      <c r="V10" s="121">
        <v>2.1</v>
      </c>
      <c r="W10" s="121">
        <v>1.9</v>
      </c>
      <c r="X10" s="121">
        <v>2</v>
      </c>
      <c r="Y10" s="121"/>
      <c r="Z10" s="122">
        <f>10-AVERAGE(V10:Y10)</f>
        <v>8</v>
      </c>
      <c r="AA10" s="122"/>
      <c r="AB10" s="124">
        <f>(U10+Z10)-AA10</f>
        <v>10.3</v>
      </c>
      <c r="AC10" s="125">
        <v>3.4</v>
      </c>
      <c r="AD10" s="121">
        <v>1</v>
      </c>
      <c r="AE10" s="121">
        <v>1</v>
      </c>
      <c r="AF10" s="121">
        <v>1</v>
      </c>
      <c r="AG10" s="121"/>
      <c r="AH10" s="122">
        <f>10-AVERAGE(AD10:AG10)</f>
        <v>9</v>
      </c>
      <c r="AI10" s="122"/>
      <c r="AJ10" s="124">
        <f>(AC10+AH10)-AI10</f>
        <v>12.4</v>
      </c>
      <c r="AK10" s="5">
        <f>SUM(L10,T10,AB10,AJ10)</f>
        <v>45.199999999999996</v>
      </c>
      <c r="AL10" s="6" t="s">
        <v>63</v>
      </c>
    </row>
    <row r="11" spans="1:39" ht="13.5" customHeight="1">
      <c r="A11" s="7">
        <v>5</v>
      </c>
      <c r="B11" s="126" t="s">
        <v>83</v>
      </c>
      <c r="C11" s="127" t="s">
        <v>84</v>
      </c>
      <c r="D11" s="128">
        <v>2007</v>
      </c>
      <c r="E11" s="120">
        <v>2</v>
      </c>
      <c r="F11" s="121">
        <v>0.3</v>
      </c>
      <c r="G11" s="121">
        <v>0.4</v>
      </c>
      <c r="H11" s="121"/>
      <c r="I11" s="121"/>
      <c r="J11" s="122">
        <f>10-AVERAGE(F11:I11)</f>
        <v>9.65</v>
      </c>
      <c r="K11" s="122"/>
      <c r="L11" s="123">
        <f>(E11+J11)-K11</f>
        <v>11.65</v>
      </c>
      <c r="M11" s="120">
        <v>2</v>
      </c>
      <c r="N11" s="121">
        <v>1.8</v>
      </c>
      <c r="O11" s="121">
        <v>2</v>
      </c>
      <c r="P11" s="121">
        <v>1.6</v>
      </c>
      <c r="Q11" s="121"/>
      <c r="R11" s="122">
        <f>10-AVERAGE(N11:Q11)</f>
        <v>8.1999999999999993</v>
      </c>
      <c r="S11" s="122"/>
      <c r="T11" s="124">
        <f>(M11+R11)-S11</f>
        <v>10.199999999999999</v>
      </c>
      <c r="U11" s="120">
        <v>2.5</v>
      </c>
      <c r="V11" s="121">
        <v>1.5</v>
      </c>
      <c r="W11" s="121">
        <v>1.3</v>
      </c>
      <c r="X11" s="121">
        <v>1.7</v>
      </c>
      <c r="Y11" s="121"/>
      <c r="Z11" s="122">
        <f>10-AVERAGE(V11:Y11)</f>
        <v>8.5</v>
      </c>
      <c r="AA11" s="122"/>
      <c r="AB11" s="124">
        <f>(U11+Z11)-AA11</f>
        <v>11</v>
      </c>
      <c r="AC11" s="125">
        <v>3.5</v>
      </c>
      <c r="AD11" s="121">
        <v>1.3</v>
      </c>
      <c r="AE11" s="121">
        <v>1.3</v>
      </c>
      <c r="AF11" s="121">
        <v>1.3</v>
      </c>
      <c r="AG11" s="121"/>
      <c r="AH11" s="122">
        <f>10-AVERAGE(AD11:AG11)</f>
        <v>8.6999999999999993</v>
      </c>
      <c r="AI11" s="122"/>
      <c r="AJ11" s="124">
        <f>(AC11+AH11)-AI11</f>
        <v>12.2</v>
      </c>
      <c r="AK11" s="5">
        <f>SUM(L11,T11,AB11,AJ11)</f>
        <v>45.05</v>
      </c>
      <c r="AL11" s="6" t="s">
        <v>20</v>
      </c>
    </row>
    <row r="12" spans="1:39" ht="13.5" customHeight="1">
      <c r="A12" s="7">
        <v>6</v>
      </c>
      <c r="B12" s="126" t="s">
        <v>89</v>
      </c>
      <c r="C12" s="127" t="s">
        <v>52</v>
      </c>
      <c r="D12" s="128">
        <v>2008</v>
      </c>
      <c r="E12" s="120">
        <v>2</v>
      </c>
      <c r="F12" s="121">
        <v>0.6</v>
      </c>
      <c r="G12" s="121">
        <v>0.6</v>
      </c>
      <c r="H12" s="121"/>
      <c r="I12" s="121"/>
      <c r="J12" s="122">
        <f>10-AVERAGE(F12:I12)</f>
        <v>9.4</v>
      </c>
      <c r="K12" s="122"/>
      <c r="L12" s="123">
        <f>(E12+J12)-K12</f>
        <v>11.4</v>
      </c>
      <c r="M12" s="120">
        <v>1.2</v>
      </c>
      <c r="N12" s="121">
        <v>1.3</v>
      </c>
      <c r="O12" s="121">
        <v>1.1000000000000001</v>
      </c>
      <c r="P12" s="121">
        <v>1.1000000000000001</v>
      </c>
      <c r="Q12" s="121"/>
      <c r="R12" s="122">
        <f>10-AVERAGE(N12:Q12)</f>
        <v>8.8333333333333339</v>
      </c>
      <c r="S12" s="122"/>
      <c r="T12" s="124">
        <f>(M12+R12)-S12</f>
        <v>10.033333333333333</v>
      </c>
      <c r="U12" s="120">
        <v>2.2999999999999998</v>
      </c>
      <c r="V12" s="121">
        <v>1.4</v>
      </c>
      <c r="W12" s="121">
        <v>1.4</v>
      </c>
      <c r="X12" s="121">
        <v>1.3</v>
      </c>
      <c r="Y12" s="121"/>
      <c r="Z12" s="122">
        <f>10-AVERAGE(V12:Y12)</f>
        <v>8.6333333333333329</v>
      </c>
      <c r="AA12" s="122"/>
      <c r="AB12" s="124">
        <f>(U12+Z12)-AA12</f>
        <v>10.933333333333334</v>
      </c>
      <c r="AC12" s="125">
        <v>3.6</v>
      </c>
      <c r="AD12" s="121">
        <v>1</v>
      </c>
      <c r="AE12" s="121">
        <v>0.9</v>
      </c>
      <c r="AF12" s="121">
        <v>0.9</v>
      </c>
      <c r="AG12" s="121"/>
      <c r="AH12" s="122">
        <f>10-AVERAGE(AD12:AG12)</f>
        <v>9.0666666666666664</v>
      </c>
      <c r="AI12" s="122"/>
      <c r="AJ12" s="124">
        <f>(AC12+AH12)-AI12</f>
        <v>12.666666666666666</v>
      </c>
      <c r="AK12" s="5">
        <f>SUM(L12,T12,AB12,AJ12)</f>
        <v>45.033333333333331</v>
      </c>
      <c r="AL12" s="6" t="s">
        <v>19</v>
      </c>
    </row>
    <row r="13" spans="1:39" ht="13.5" customHeight="1">
      <c r="A13" s="7">
        <v>7</v>
      </c>
      <c r="B13" s="126" t="s">
        <v>56</v>
      </c>
      <c r="C13" s="127" t="s">
        <v>53</v>
      </c>
      <c r="D13" s="128">
        <v>2006</v>
      </c>
      <c r="E13" s="120">
        <v>2</v>
      </c>
      <c r="F13" s="121">
        <v>0.3</v>
      </c>
      <c r="G13" s="121">
        <v>0.3</v>
      </c>
      <c r="H13" s="121"/>
      <c r="I13" s="121"/>
      <c r="J13" s="122">
        <f>10-AVERAGE(F13:I13)</f>
        <v>9.6999999999999993</v>
      </c>
      <c r="K13" s="122"/>
      <c r="L13" s="123">
        <f>(E13+J13)-K13</f>
        <v>11.7</v>
      </c>
      <c r="M13" s="120">
        <v>2.1</v>
      </c>
      <c r="N13" s="121">
        <v>2.2999999999999998</v>
      </c>
      <c r="O13" s="121">
        <v>2.1</v>
      </c>
      <c r="P13" s="121">
        <v>2.2000000000000002</v>
      </c>
      <c r="Q13" s="121"/>
      <c r="R13" s="122">
        <f>10-AVERAGE(N13:Q13)</f>
        <v>7.8</v>
      </c>
      <c r="S13" s="122"/>
      <c r="T13" s="124">
        <f>(M13+R13)-S13</f>
        <v>9.9</v>
      </c>
      <c r="U13" s="120">
        <v>3.2</v>
      </c>
      <c r="V13" s="121">
        <v>1.5</v>
      </c>
      <c r="W13" s="121">
        <v>1.4</v>
      </c>
      <c r="X13" s="121">
        <v>1.4</v>
      </c>
      <c r="Y13" s="121"/>
      <c r="Z13" s="122">
        <f>10-AVERAGE(V13:Y13)</f>
        <v>8.5666666666666664</v>
      </c>
      <c r="AA13" s="122"/>
      <c r="AB13" s="124">
        <f>(U13+Z13)-AA13</f>
        <v>11.766666666666666</v>
      </c>
      <c r="AC13" s="125">
        <v>3.7</v>
      </c>
      <c r="AD13" s="121">
        <v>2.2000000000000002</v>
      </c>
      <c r="AE13" s="121">
        <v>2.2000000000000002</v>
      </c>
      <c r="AF13" s="121">
        <v>2.2000000000000002</v>
      </c>
      <c r="AG13" s="121"/>
      <c r="AH13" s="122">
        <f>10-AVERAGE(AD13:AG13)</f>
        <v>7.8</v>
      </c>
      <c r="AI13" s="122"/>
      <c r="AJ13" s="124">
        <f>(AC13+AH13)-AI13</f>
        <v>11.5</v>
      </c>
      <c r="AK13" s="5">
        <f>SUM(L13,T13,AB13,AJ13)</f>
        <v>44.866666666666667</v>
      </c>
      <c r="AL13" s="6" t="s">
        <v>20</v>
      </c>
    </row>
    <row r="14" spans="1:39" s="37" customFormat="1" ht="13.5" customHeight="1">
      <c r="A14" s="7">
        <v>8</v>
      </c>
      <c r="B14" s="126" t="s">
        <v>80</v>
      </c>
      <c r="C14" s="127" t="s">
        <v>81</v>
      </c>
      <c r="D14" s="128">
        <v>2007</v>
      </c>
      <c r="E14" s="120">
        <v>2</v>
      </c>
      <c r="F14" s="121">
        <v>0.3</v>
      </c>
      <c r="G14" s="121">
        <v>0.4</v>
      </c>
      <c r="H14" s="121"/>
      <c r="I14" s="121"/>
      <c r="J14" s="122">
        <f>10-AVERAGE(F14:I14)</f>
        <v>9.65</v>
      </c>
      <c r="K14" s="122"/>
      <c r="L14" s="123">
        <f>(E14+J14)-K14</f>
        <v>11.65</v>
      </c>
      <c r="M14" s="120">
        <v>2.1</v>
      </c>
      <c r="N14" s="121">
        <v>2.2999999999999998</v>
      </c>
      <c r="O14" s="121">
        <v>2.5</v>
      </c>
      <c r="P14" s="121">
        <v>2.1</v>
      </c>
      <c r="Q14" s="121"/>
      <c r="R14" s="122">
        <f>10-AVERAGE(N14:Q14)</f>
        <v>7.6999999999999993</v>
      </c>
      <c r="S14" s="122"/>
      <c r="T14" s="124">
        <f>(M14+R14)-S14</f>
        <v>9.7999999999999989</v>
      </c>
      <c r="U14" s="120">
        <v>3</v>
      </c>
      <c r="V14" s="121">
        <v>2.7</v>
      </c>
      <c r="W14" s="121">
        <v>2.7</v>
      </c>
      <c r="X14" s="121">
        <v>2.7</v>
      </c>
      <c r="Y14" s="121"/>
      <c r="Z14" s="122">
        <f>10-AVERAGE(V14:Y14)</f>
        <v>7.2999999999999989</v>
      </c>
      <c r="AA14" s="122"/>
      <c r="AB14" s="124">
        <f>(U14+Z14)-AA14</f>
        <v>10.299999999999999</v>
      </c>
      <c r="AC14" s="125">
        <v>3.9</v>
      </c>
      <c r="AD14" s="121">
        <v>0.8</v>
      </c>
      <c r="AE14" s="121">
        <v>0.8</v>
      </c>
      <c r="AF14" s="121">
        <v>0.8</v>
      </c>
      <c r="AG14" s="121"/>
      <c r="AH14" s="122">
        <f>10-AVERAGE(AD14:AG14)</f>
        <v>9.1999999999999993</v>
      </c>
      <c r="AI14" s="122"/>
      <c r="AJ14" s="124">
        <f>(AC14+AH14)-AI14</f>
        <v>13.1</v>
      </c>
      <c r="AK14" s="5">
        <f>SUM(L14,T14,AB14,AJ14)</f>
        <v>44.85</v>
      </c>
      <c r="AL14" s="6" t="s">
        <v>63</v>
      </c>
    </row>
    <row r="15" spans="1:39" s="37" customFormat="1" ht="13.5" customHeight="1">
      <c r="A15" s="7">
        <v>9</v>
      </c>
      <c r="B15" s="126" t="s">
        <v>51</v>
      </c>
      <c r="C15" s="127" t="s">
        <v>82</v>
      </c>
      <c r="D15" s="128">
        <v>2008</v>
      </c>
      <c r="E15" s="120">
        <v>2</v>
      </c>
      <c r="F15" s="121">
        <v>1.1000000000000001</v>
      </c>
      <c r="G15" s="121">
        <v>1</v>
      </c>
      <c r="H15" s="121"/>
      <c r="I15" s="121"/>
      <c r="J15" s="122">
        <f>10-AVERAGE(F15:I15)</f>
        <v>8.9499999999999993</v>
      </c>
      <c r="K15" s="122"/>
      <c r="L15" s="123">
        <f>(E15+J15)-K15</f>
        <v>10.95</v>
      </c>
      <c r="M15" s="120">
        <v>1.2</v>
      </c>
      <c r="N15" s="121">
        <v>1.7</v>
      </c>
      <c r="O15" s="121">
        <v>1.8</v>
      </c>
      <c r="P15" s="121">
        <v>1.5</v>
      </c>
      <c r="Q15" s="121"/>
      <c r="R15" s="122">
        <f>10-AVERAGE(N15:Q15)</f>
        <v>8.3333333333333339</v>
      </c>
      <c r="S15" s="122"/>
      <c r="T15" s="124">
        <f>(M15+R15)-S15</f>
        <v>9.5333333333333332</v>
      </c>
      <c r="U15" s="120">
        <v>2</v>
      </c>
      <c r="V15" s="121">
        <v>0.9</v>
      </c>
      <c r="W15" s="121">
        <v>0.9</v>
      </c>
      <c r="X15" s="121">
        <v>0.9</v>
      </c>
      <c r="Y15" s="121"/>
      <c r="Z15" s="122">
        <f>10-AVERAGE(V15:Y15)</f>
        <v>9.1</v>
      </c>
      <c r="AA15" s="122"/>
      <c r="AB15" s="124">
        <f>(U15+Z15)-AA15</f>
        <v>11.1</v>
      </c>
      <c r="AC15" s="125">
        <v>3.7</v>
      </c>
      <c r="AD15" s="121">
        <v>0.8</v>
      </c>
      <c r="AE15" s="121">
        <v>0.8</v>
      </c>
      <c r="AF15" s="121">
        <v>0.8</v>
      </c>
      <c r="AG15" s="121"/>
      <c r="AH15" s="122">
        <f>10-AVERAGE(AD15:AG15)</f>
        <v>9.1999999999999993</v>
      </c>
      <c r="AI15" s="122"/>
      <c r="AJ15" s="124">
        <f>(AC15+AH15)-AI15</f>
        <v>12.899999999999999</v>
      </c>
      <c r="AK15" s="5">
        <f>SUM(L15,T15,AB15,AJ15)</f>
        <v>44.483333333333334</v>
      </c>
      <c r="AL15" s="6" t="s">
        <v>19</v>
      </c>
    </row>
    <row r="16" spans="1:39" ht="13.5" customHeight="1">
      <c r="A16" s="7">
        <v>10</v>
      </c>
      <c r="B16" s="126" t="s">
        <v>85</v>
      </c>
      <c r="C16" s="127" t="s">
        <v>55</v>
      </c>
      <c r="D16" s="128">
        <v>2007</v>
      </c>
      <c r="E16" s="120">
        <v>2</v>
      </c>
      <c r="F16" s="121">
        <v>0.3</v>
      </c>
      <c r="G16" s="121">
        <v>0.4</v>
      </c>
      <c r="H16" s="121"/>
      <c r="I16" s="121"/>
      <c r="J16" s="122">
        <f>10-AVERAGE(F16:I16)</f>
        <v>9.65</v>
      </c>
      <c r="K16" s="122"/>
      <c r="L16" s="123">
        <f>(E16+J16)-K16</f>
        <v>11.65</v>
      </c>
      <c r="M16" s="120">
        <v>2.1</v>
      </c>
      <c r="N16" s="121">
        <v>1.6</v>
      </c>
      <c r="O16" s="121">
        <v>1.5</v>
      </c>
      <c r="P16" s="121">
        <v>1.4</v>
      </c>
      <c r="Q16" s="121"/>
      <c r="R16" s="122">
        <f>10-AVERAGE(N16:Q16)</f>
        <v>8.5</v>
      </c>
      <c r="S16" s="122"/>
      <c r="T16" s="124">
        <f>(M16+R16)-S16</f>
        <v>10.6</v>
      </c>
      <c r="U16" s="120">
        <v>2.5</v>
      </c>
      <c r="V16" s="121">
        <v>2.8</v>
      </c>
      <c r="W16" s="121">
        <v>2.8</v>
      </c>
      <c r="X16" s="121">
        <v>3</v>
      </c>
      <c r="Y16" s="121"/>
      <c r="Z16" s="122">
        <f>10-AVERAGE(V16:Y16)</f>
        <v>7.1333333333333329</v>
      </c>
      <c r="AA16" s="122"/>
      <c r="AB16" s="124">
        <f>(U16+Z16)-AA16</f>
        <v>9.6333333333333329</v>
      </c>
      <c r="AC16" s="125">
        <v>3.5</v>
      </c>
      <c r="AD16" s="121">
        <v>1</v>
      </c>
      <c r="AE16" s="121">
        <v>1.2</v>
      </c>
      <c r="AF16" s="121">
        <v>1.1000000000000001</v>
      </c>
      <c r="AG16" s="121"/>
      <c r="AH16" s="122">
        <f>10-AVERAGE(AD16:AG16)</f>
        <v>8.9</v>
      </c>
      <c r="AI16" s="122"/>
      <c r="AJ16" s="124">
        <f>(AC16+AH16)-AI16</f>
        <v>12.4</v>
      </c>
      <c r="AK16" s="5">
        <f>SUM(L16,T16,AB16,AJ16)</f>
        <v>44.283333333333331</v>
      </c>
      <c r="AL16" s="6" t="s">
        <v>20</v>
      </c>
    </row>
    <row r="17" spans="1:38" ht="13.5" customHeight="1">
      <c r="A17" s="7">
        <v>11</v>
      </c>
      <c r="B17" s="126" t="s">
        <v>86</v>
      </c>
      <c r="C17" s="127" t="s">
        <v>87</v>
      </c>
      <c r="D17" s="128">
        <v>2007</v>
      </c>
      <c r="E17" s="120">
        <v>2</v>
      </c>
      <c r="F17" s="121">
        <v>0.4</v>
      </c>
      <c r="G17" s="121">
        <v>0.5</v>
      </c>
      <c r="H17" s="121"/>
      <c r="I17" s="121"/>
      <c r="J17" s="122">
        <f>10-AVERAGE(F17:I17)</f>
        <v>9.5500000000000007</v>
      </c>
      <c r="K17" s="122"/>
      <c r="L17" s="123">
        <f>(E17+J17)-K17</f>
        <v>11.55</v>
      </c>
      <c r="M17" s="120">
        <v>2</v>
      </c>
      <c r="N17" s="121">
        <v>1.6</v>
      </c>
      <c r="O17" s="121">
        <v>1.8</v>
      </c>
      <c r="P17" s="121">
        <v>1.4</v>
      </c>
      <c r="Q17" s="121"/>
      <c r="R17" s="122">
        <f>10-AVERAGE(N17:Q17)</f>
        <v>8.4</v>
      </c>
      <c r="S17" s="122"/>
      <c r="T17" s="124">
        <f>(M17+R17)-S17</f>
        <v>10.4</v>
      </c>
      <c r="U17" s="120">
        <v>2.6</v>
      </c>
      <c r="V17" s="121">
        <v>3</v>
      </c>
      <c r="W17" s="121">
        <v>3.1</v>
      </c>
      <c r="X17" s="121">
        <v>2.9</v>
      </c>
      <c r="Y17" s="121"/>
      <c r="Z17" s="122">
        <f>10-AVERAGE(V17:Y17)</f>
        <v>7</v>
      </c>
      <c r="AA17" s="122"/>
      <c r="AB17" s="124">
        <f>(U17+Z17)-AA17</f>
        <v>9.6</v>
      </c>
      <c r="AC17" s="125">
        <v>3.5</v>
      </c>
      <c r="AD17" s="121">
        <v>1.2</v>
      </c>
      <c r="AE17" s="121">
        <v>1.3</v>
      </c>
      <c r="AF17" s="121">
        <v>1.2</v>
      </c>
      <c r="AG17" s="121"/>
      <c r="AH17" s="122">
        <f>10-AVERAGE(AD17:AG17)</f>
        <v>8.7666666666666657</v>
      </c>
      <c r="AI17" s="122"/>
      <c r="AJ17" s="124">
        <f>(AC17+AH17)-AI17</f>
        <v>12.266666666666666</v>
      </c>
      <c r="AK17" s="5">
        <f>SUM(L17,T17,AB17,AJ17)</f>
        <v>43.81666666666667</v>
      </c>
      <c r="AL17" s="6" t="s">
        <v>20</v>
      </c>
    </row>
    <row r="18" spans="1:38" ht="13.5" customHeight="1">
      <c r="A18" s="7">
        <v>12</v>
      </c>
      <c r="B18" s="126" t="s">
        <v>72</v>
      </c>
      <c r="C18" s="127" t="s">
        <v>71</v>
      </c>
      <c r="D18" s="128">
        <v>2006</v>
      </c>
      <c r="E18" s="120">
        <v>2</v>
      </c>
      <c r="F18" s="121">
        <v>0.7</v>
      </c>
      <c r="G18" s="121">
        <v>0.7</v>
      </c>
      <c r="H18" s="121"/>
      <c r="I18" s="121"/>
      <c r="J18" s="122">
        <f>10-AVERAGE(F18:I18)</f>
        <v>9.3000000000000007</v>
      </c>
      <c r="K18" s="122"/>
      <c r="L18" s="123">
        <f>(E18+J18)-K18</f>
        <v>11.3</v>
      </c>
      <c r="M18" s="120">
        <v>2.1</v>
      </c>
      <c r="N18" s="121">
        <v>1.4</v>
      </c>
      <c r="O18" s="121">
        <v>1.6</v>
      </c>
      <c r="P18" s="121">
        <v>1.6</v>
      </c>
      <c r="Q18" s="121"/>
      <c r="R18" s="122">
        <f>10-AVERAGE(N18:Q18)</f>
        <v>8.4666666666666668</v>
      </c>
      <c r="S18" s="122"/>
      <c r="T18" s="124">
        <f>(M18+R18)-S18</f>
        <v>10.566666666666666</v>
      </c>
      <c r="U18" s="120">
        <v>2.7</v>
      </c>
      <c r="V18" s="121">
        <v>3.1</v>
      </c>
      <c r="W18" s="121">
        <v>3.1</v>
      </c>
      <c r="X18" s="121">
        <v>3.1</v>
      </c>
      <c r="Y18" s="121"/>
      <c r="Z18" s="122">
        <f>10-AVERAGE(V18:Y18)</f>
        <v>6.9</v>
      </c>
      <c r="AA18" s="122"/>
      <c r="AB18" s="124">
        <f>(U18+Z18)-AA18</f>
        <v>9.6000000000000014</v>
      </c>
      <c r="AC18" s="125">
        <v>3.6</v>
      </c>
      <c r="AD18" s="121">
        <v>1.3</v>
      </c>
      <c r="AE18" s="121">
        <v>1.4</v>
      </c>
      <c r="AF18" s="121">
        <v>1.1000000000000001</v>
      </c>
      <c r="AG18" s="121"/>
      <c r="AH18" s="122">
        <f>10-AVERAGE(AD18:AG18)</f>
        <v>8.7333333333333325</v>
      </c>
      <c r="AI18" s="122"/>
      <c r="AJ18" s="124">
        <f>(AC18+AH18)-AI18</f>
        <v>12.333333333333332</v>
      </c>
      <c r="AK18" s="5">
        <f>SUM(L18,T18,AB18,AJ18)</f>
        <v>43.8</v>
      </c>
      <c r="AL18" s="6" t="s">
        <v>20</v>
      </c>
    </row>
    <row r="19" spans="1:38" ht="13.5" customHeight="1">
      <c r="A19" s="7">
        <v>13</v>
      </c>
      <c r="B19" s="126" t="s">
        <v>123</v>
      </c>
      <c r="C19" s="127" t="s">
        <v>124</v>
      </c>
      <c r="D19" s="128">
        <v>2006</v>
      </c>
      <c r="E19" s="120">
        <v>2</v>
      </c>
      <c r="F19" s="121">
        <v>0.7</v>
      </c>
      <c r="G19" s="121">
        <v>0.9</v>
      </c>
      <c r="H19" s="121"/>
      <c r="I19" s="121"/>
      <c r="J19" s="122">
        <f>10-AVERAGE(F19:I19)</f>
        <v>9.1999999999999993</v>
      </c>
      <c r="K19" s="122"/>
      <c r="L19" s="123">
        <f>(E19+J19)-K19</f>
        <v>11.2</v>
      </c>
      <c r="M19" s="120">
        <v>1.1000000000000001</v>
      </c>
      <c r="N19" s="121">
        <v>1.8</v>
      </c>
      <c r="O19" s="121">
        <v>1.9</v>
      </c>
      <c r="P19" s="121">
        <v>2</v>
      </c>
      <c r="Q19" s="121"/>
      <c r="R19" s="122">
        <f>10-AVERAGE(N19:Q19)</f>
        <v>8.1</v>
      </c>
      <c r="S19" s="122"/>
      <c r="T19" s="124">
        <f>(M19+R19)-S19</f>
        <v>9.1999999999999993</v>
      </c>
      <c r="U19" s="120">
        <v>1.8</v>
      </c>
      <c r="V19" s="121">
        <v>1.2</v>
      </c>
      <c r="W19" s="121">
        <v>1.2</v>
      </c>
      <c r="X19" s="121">
        <v>1.2</v>
      </c>
      <c r="Y19" s="121"/>
      <c r="Z19" s="122">
        <f>10-AVERAGE(V19:Y19)</f>
        <v>8.8000000000000007</v>
      </c>
      <c r="AA19" s="122"/>
      <c r="AB19" s="124">
        <f>(U19+Z19)-AA19</f>
        <v>10.600000000000001</v>
      </c>
      <c r="AC19" s="125">
        <v>3.6</v>
      </c>
      <c r="AD19" s="121">
        <v>0.8</v>
      </c>
      <c r="AE19" s="121">
        <v>0.7</v>
      </c>
      <c r="AF19" s="121">
        <v>0.9</v>
      </c>
      <c r="AG19" s="121"/>
      <c r="AH19" s="122">
        <f>10-AVERAGE(AD19:AG19)</f>
        <v>9.1999999999999993</v>
      </c>
      <c r="AI19" s="122"/>
      <c r="AJ19" s="124">
        <f>(AC19+AH19)-AI19</f>
        <v>12.799999999999999</v>
      </c>
      <c r="AK19" s="5">
        <f>SUM(L19,T19,AB19,AJ19)</f>
        <v>43.8</v>
      </c>
      <c r="AL19" s="6" t="s">
        <v>95</v>
      </c>
    </row>
    <row r="20" spans="1:38" ht="13.5" customHeight="1">
      <c r="A20" s="7">
        <v>14</v>
      </c>
      <c r="B20" s="126" t="s">
        <v>91</v>
      </c>
      <c r="C20" s="127" t="s">
        <v>93</v>
      </c>
      <c r="D20" s="128">
        <v>2007</v>
      </c>
      <c r="E20" s="120">
        <v>2</v>
      </c>
      <c r="F20" s="121">
        <v>0.7</v>
      </c>
      <c r="G20" s="121">
        <v>0.7</v>
      </c>
      <c r="H20" s="121"/>
      <c r="I20" s="121"/>
      <c r="J20" s="122">
        <f>10-AVERAGE(F20:I20)</f>
        <v>9.3000000000000007</v>
      </c>
      <c r="K20" s="122"/>
      <c r="L20" s="123">
        <f>(E20+J20)-K20</f>
        <v>11.3</v>
      </c>
      <c r="M20" s="120">
        <v>1.2</v>
      </c>
      <c r="N20" s="121">
        <v>1.1000000000000001</v>
      </c>
      <c r="O20" s="121">
        <v>1.5</v>
      </c>
      <c r="P20" s="121">
        <v>1.1000000000000001</v>
      </c>
      <c r="Q20" s="121"/>
      <c r="R20" s="122">
        <f>10-AVERAGE(N20:Q20)</f>
        <v>8.7666666666666657</v>
      </c>
      <c r="S20" s="122"/>
      <c r="T20" s="124">
        <f>(M20+R20)-S20</f>
        <v>9.966666666666665</v>
      </c>
      <c r="U20" s="120">
        <v>1.4</v>
      </c>
      <c r="V20" s="121">
        <v>1.1000000000000001</v>
      </c>
      <c r="W20" s="121">
        <v>1.4</v>
      </c>
      <c r="X20" s="121">
        <v>1.2</v>
      </c>
      <c r="Y20" s="121"/>
      <c r="Z20" s="122">
        <f>10-AVERAGE(V20:Y20)</f>
        <v>8.7666666666666657</v>
      </c>
      <c r="AA20" s="122"/>
      <c r="AB20" s="124">
        <f>(U20+Z20)-AA20</f>
        <v>10.166666666666666</v>
      </c>
      <c r="AC20" s="125">
        <v>3.6</v>
      </c>
      <c r="AD20" s="121">
        <v>1.5</v>
      </c>
      <c r="AE20" s="121">
        <v>1.3</v>
      </c>
      <c r="AF20" s="121">
        <v>1.3</v>
      </c>
      <c r="AG20" s="121"/>
      <c r="AH20" s="122">
        <f>10-AVERAGE(AD20:AG20)</f>
        <v>8.6333333333333329</v>
      </c>
      <c r="AI20" s="122"/>
      <c r="AJ20" s="124">
        <f>(AC20+AH20)-AI20</f>
        <v>12.233333333333333</v>
      </c>
      <c r="AK20" s="5">
        <f>SUM(L20,T20,AB20,AJ20)</f>
        <v>43.666666666666664</v>
      </c>
      <c r="AL20" s="6" t="s">
        <v>19</v>
      </c>
    </row>
    <row r="21" spans="1:38" ht="13.5" customHeight="1">
      <c r="A21" s="7">
        <v>15</v>
      </c>
      <c r="B21" s="126" t="s">
        <v>90</v>
      </c>
      <c r="C21" s="127" t="s">
        <v>92</v>
      </c>
      <c r="D21" s="128">
        <v>2007</v>
      </c>
      <c r="E21" s="120">
        <v>2</v>
      </c>
      <c r="F21" s="121">
        <v>1</v>
      </c>
      <c r="G21" s="121">
        <v>0.9</v>
      </c>
      <c r="H21" s="121"/>
      <c r="I21" s="121"/>
      <c r="J21" s="122">
        <f>10-AVERAGE(F21:I21)</f>
        <v>9.0500000000000007</v>
      </c>
      <c r="K21" s="122"/>
      <c r="L21" s="123">
        <f>(E21+J21)-K21</f>
        <v>11.05</v>
      </c>
      <c r="M21" s="120">
        <v>1.2</v>
      </c>
      <c r="N21" s="121">
        <v>1.1000000000000001</v>
      </c>
      <c r="O21" s="121">
        <v>1.2</v>
      </c>
      <c r="P21" s="121">
        <v>1</v>
      </c>
      <c r="Q21" s="121"/>
      <c r="R21" s="122">
        <f>10-AVERAGE(N21:Q21)</f>
        <v>8.9</v>
      </c>
      <c r="S21" s="122"/>
      <c r="T21" s="124">
        <f>(M21+R21)-S21</f>
        <v>10.1</v>
      </c>
      <c r="U21" s="120">
        <v>1.4</v>
      </c>
      <c r="V21" s="121">
        <v>1.7</v>
      </c>
      <c r="W21" s="121">
        <v>1.7</v>
      </c>
      <c r="X21" s="121">
        <v>1.7</v>
      </c>
      <c r="Y21" s="121"/>
      <c r="Z21" s="122">
        <f>10-AVERAGE(V21:Y21)</f>
        <v>8.3000000000000007</v>
      </c>
      <c r="AA21" s="122"/>
      <c r="AB21" s="124">
        <f>(U21+Z21)-AA21</f>
        <v>9.7000000000000011</v>
      </c>
      <c r="AC21" s="125">
        <v>3.7</v>
      </c>
      <c r="AD21" s="121">
        <v>1</v>
      </c>
      <c r="AE21" s="121">
        <v>0.9</v>
      </c>
      <c r="AF21" s="121">
        <v>0.9</v>
      </c>
      <c r="AG21" s="121"/>
      <c r="AH21" s="122">
        <f>10-AVERAGE(AD21:AG21)</f>
        <v>9.0666666666666664</v>
      </c>
      <c r="AI21" s="122"/>
      <c r="AJ21" s="124">
        <f>(AC21+AH21)-AI21</f>
        <v>12.766666666666666</v>
      </c>
      <c r="AK21" s="5">
        <f>SUM(L21,T21,AB21,AJ21)</f>
        <v>43.616666666666667</v>
      </c>
      <c r="AL21" s="6" t="s">
        <v>19</v>
      </c>
    </row>
    <row r="22" spans="1:38" ht="13.5" customHeight="1">
      <c r="A22" s="7">
        <v>16</v>
      </c>
      <c r="B22" s="126" t="s">
        <v>70</v>
      </c>
      <c r="C22" s="127" t="s">
        <v>69</v>
      </c>
      <c r="D22" s="128">
        <v>2006</v>
      </c>
      <c r="E22" s="120">
        <v>2</v>
      </c>
      <c r="F22" s="121">
        <v>0.7</v>
      </c>
      <c r="G22" s="121">
        <v>0.7</v>
      </c>
      <c r="H22" s="121"/>
      <c r="I22" s="121"/>
      <c r="J22" s="122">
        <f>10-AVERAGE(F22:I22)</f>
        <v>9.3000000000000007</v>
      </c>
      <c r="K22" s="122"/>
      <c r="L22" s="123">
        <f>(E22+J22)-K22</f>
        <v>11.3</v>
      </c>
      <c r="M22" s="120">
        <v>2.1</v>
      </c>
      <c r="N22" s="121">
        <v>1.4</v>
      </c>
      <c r="O22" s="121">
        <v>1.3</v>
      </c>
      <c r="P22" s="121">
        <v>1.2</v>
      </c>
      <c r="Q22" s="121"/>
      <c r="R22" s="122">
        <f>10-AVERAGE(N22:Q22)</f>
        <v>8.6999999999999993</v>
      </c>
      <c r="S22" s="122"/>
      <c r="T22" s="124">
        <f>(M22+R22)-S22</f>
        <v>10.799999999999999</v>
      </c>
      <c r="U22" s="120">
        <v>2.6</v>
      </c>
      <c r="V22" s="121">
        <v>4</v>
      </c>
      <c r="W22" s="121">
        <v>3.7</v>
      </c>
      <c r="X22" s="121">
        <v>3.9</v>
      </c>
      <c r="Y22" s="121"/>
      <c r="Z22" s="122">
        <f>10-AVERAGE(V22:Y22)</f>
        <v>6.1333333333333329</v>
      </c>
      <c r="AA22" s="122"/>
      <c r="AB22" s="124">
        <f>(U22+Z22)-AA22</f>
        <v>8.7333333333333325</v>
      </c>
      <c r="AC22" s="125">
        <v>3.6</v>
      </c>
      <c r="AD22" s="121">
        <v>1.2</v>
      </c>
      <c r="AE22" s="121">
        <v>1</v>
      </c>
      <c r="AF22" s="121">
        <v>1.1000000000000001</v>
      </c>
      <c r="AG22" s="121"/>
      <c r="AH22" s="122">
        <f>10-AVERAGE(AD22:AG22)</f>
        <v>8.9</v>
      </c>
      <c r="AI22" s="122"/>
      <c r="AJ22" s="124">
        <f>(AC22+AH22)-AI22</f>
        <v>12.5</v>
      </c>
      <c r="AK22" s="5">
        <f>SUM(L22,T22,AB22,AJ22)</f>
        <v>43.333333333333336</v>
      </c>
      <c r="AL22" s="6" t="s">
        <v>20</v>
      </c>
    </row>
    <row r="23" spans="1:38" ht="13.5" customHeight="1">
      <c r="A23" s="7">
        <v>17</v>
      </c>
      <c r="B23" s="126" t="s">
        <v>112</v>
      </c>
      <c r="C23" s="127" t="s">
        <v>113</v>
      </c>
      <c r="D23" s="128">
        <v>2008</v>
      </c>
      <c r="E23" s="120">
        <v>2</v>
      </c>
      <c r="F23" s="121">
        <v>0.6</v>
      </c>
      <c r="G23" s="121">
        <v>0.6</v>
      </c>
      <c r="H23" s="121"/>
      <c r="I23" s="121"/>
      <c r="J23" s="122">
        <f>10-AVERAGE(F23:I23)</f>
        <v>9.4</v>
      </c>
      <c r="K23" s="122"/>
      <c r="L23" s="123">
        <f>(E23+J23)-K23</f>
        <v>11.4</v>
      </c>
      <c r="M23" s="120">
        <v>1.7</v>
      </c>
      <c r="N23" s="121">
        <v>1.7</v>
      </c>
      <c r="O23" s="121">
        <v>1.8</v>
      </c>
      <c r="P23" s="121">
        <v>1.8</v>
      </c>
      <c r="Q23" s="121"/>
      <c r="R23" s="122">
        <f>10-AVERAGE(N23:Q23)</f>
        <v>8.2333333333333343</v>
      </c>
      <c r="S23" s="122"/>
      <c r="T23" s="124">
        <f>(M23+R23)-S23</f>
        <v>9.9333333333333336</v>
      </c>
      <c r="U23" s="120">
        <v>2.6</v>
      </c>
      <c r="V23" s="121">
        <v>2.1</v>
      </c>
      <c r="W23" s="121">
        <v>2.1</v>
      </c>
      <c r="X23" s="121">
        <v>2.2999999999999998</v>
      </c>
      <c r="Y23" s="121"/>
      <c r="Z23" s="122">
        <f>10-AVERAGE(V23:Y23)</f>
        <v>7.8333333333333339</v>
      </c>
      <c r="AA23" s="122"/>
      <c r="AB23" s="124">
        <f>(U23+Z23)-AA23</f>
        <v>10.433333333333334</v>
      </c>
      <c r="AC23" s="125">
        <v>3.5</v>
      </c>
      <c r="AD23" s="121">
        <v>2.4</v>
      </c>
      <c r="AE23" s="121">
        <v>2.1</v>
      </c>
      <c r="AF23" s="121">
        <v>2.2000000000000002</v>
      </c>
      <c r="AG23" s="121"/>
      <c r="AH23" s="122">
        <f>10-AVERAGE(AD23:AG23)</f>
        <v>7.7666666666666666</v>
      </c>
      <c r="AI23" s="122"/>
      <c r="AJ23" s="124">
        <f>(AC23+AH23)-AI23</f>
        <v>11.266666666666666</v>
      </c>
      <c r="AK23" s="5">
        <f>SUM(L23,T23,AB23,AJ23)</f>
        <v>43.033333333333331</v>
      </c>
      <c r="AL23" s="6" t="s">
        <v>20</v>
      </c>
    </row>
    <row r="24" spans="1:38" ht="13.5" customHeight="1">
      <c r="A24" s="7">
        <v>18</v>
      </c>
      <c r="B24" s="126" t="s">
        <v>114</v>
      </c>
      <c r="C24" s="127" t="s">
        <v>76</v>
      </c>
      <c r="D24" s="128">
        <v>2008</v>
      </c>
      <c r="E24" s="120">
        <v>2</v>
      </c>
      <c r="F24" s="121">
        <v>0.9</v>
      </c>
      <c r="G24" s="121">
        <v>0.9</v>
      </c>
      <c r="H24" s="121"/>
      <c r="I24" s="121"/>
      <c r="J24" s="122">
        <f>10-AVERAGE(F24:I24)</f>
        <v>9.1</v>
      </c>
      <c r="K24" s="122"/>
      <c r="L24" s="123">
        <f>(E24+J24)-K24</f>
        <v>11.1</v>
      </c>
      <c r="M24" s="120">
        <v>1.7</v>
      </c>
      <c r="N24" s="121">
        <v>2.5</v>
      </c>
      <c r="O24" s="121">
        <v>2.5</v>
      </c>
      <c r="P24" s="121">
        <v>2.4</v>
      </c>
      <c r="Q24" s="121"/>
      <c r="R24" s="122">
        <f>10-AVERAGE(N24:Q24)</f>
        <v>7.5333333333333332</v>
      </c>
      <c r="S24" s="122"/>
      <c r="T24" s="124">
        <f>(M24+R24)-S24</f>
        <v>9.2333333333333325</v>
      </c>
      <c r="U24" s="120">
        <v>2.2999999999999998</v>
      </c>
      <c r="V24" s="121">
        <v>1.2</v>
      </c>
      <c r="W24" s="121">
        <v>1.5</v>
      </c>
      <c r="X24" s="121">
        <v>1.2</v>
      </c>
      <c r="Y24" s="121"/>
      <c r="Z24" s="122">
        <f>10-AVERAGE(V24:Y24)</f>
        <v>8.6999999999999993</v>
      </c>
      <c r="AA24" s="122"/>
      <c r="AB24" s="124">
        <f>(U24+Z24)-AA24</f>
        <v>11</v>
      </c>
      <c r="AC24" s="125">
        <v>3.2</v>
      </c>
      <c r="AD24" s="121">
        <v>2</v>
      </c>
      <c r="AE24" s="121">
        <v>1.8</v>
      </c>
      <c r="AF24" s="121">
        <v>1.9</v>
      </c>
      <c r="AG24" s="121"/>
      <c r="AH24" s="122">
        <f>10-AVERAGE(AD24:AG24)</f>
        <v>8.1</v>
      </c>
      <c r="AI24" s="122"/>
      <c r="AJ24" s="124">
        <f>(AC24+AH24)-AI24</f>
        <v>11.3</v>
      </c>
      <c r="AK24" s="5">
        <f>SUM(L24,T24,AB24,AJ24)</f>
        <v>42.633333333333333</v>
      </c>
      <c r="AL24" s="6" t="s">
        <v>20</v>
      </c>
    </row>
    <row r="25" spans="1:38" ht="13.5" customHeight="1">
      <c r="A25" s="7">
        <v>19</v>
      </c>
      <c r="B25" s="126" t="s">
        <v>78</v>
      </c>
      <c r="C25" s="127" t="s">
        <v>79</v>
      </c>
      <c r="D25" s="128">
        <v>2006</v>
      </c>
      <c r="E25" s="120">
        <v>2</v>
      </c>
      <c r="F25" s="121">
        <v>0.4</v>
      </c>
      <c r="G25" s="121">
        <v>0.5</v>
      </c>
      <c r="H25" s="121"/>
      <c r="I25" s="121"/>
      <c r="J25" s="122">
        <f>10-AVERAGE(F25:I25)</f>
        <v>9.5500000000000007</v>
      </c>
      <c r="K25" s="122"/>
      <c r="L25" s="123">
        <f>(E25+J25)-K25</f>
        <v>11.55</v>
      </c>
      <c r="M25" s="120">
        <v>2.2000000000000002</v>
      </c>
      <c r="N25" s="121">
        <v>1.8</v>
      </c>
      <c r="O25" s="121">
        <v>1.9</v>
      </c>
      <c r="P25" s="121">
        <v>1.5</v>
      </c>
      <c r="Q25" s="121"/>
      <c r="R25" s="122">
        <f>10-AVERAGE(N25:Q25)</f>
        <v>8.2666666666666657</v>
      </c>
      <c r="S25" s="122"/>
      <c r="T25" s="124">
        <f>(M25+R25)-S25</f>
        <v>10.466666666666665</v>
      </c>
      <c r="U25" s="120">
        <v>2.8</v>
      </c>
      <c r="V25" s="121">
        <v>4.5</v>
      </c>
      <c r="W25" s="121">
        <v>4.7</v>
      </c>
      <c r="X25" s="121">
        <v>4.9000000000000004</v>
      </c>
      <c r="Y25" s="121"/>
      <c r="Z25" s="122">
        <f>10-AVERAGE(V25:Y25)</f>
        <v>5.3</v>
      </c>
      <c r="AA25" s="122"/>
      <c r="AB25" s="124">
        <f>(U25+Z25)-AA25</f>
        <v>8.1</v>
      </c>
      <c r="AC25" s="125">
        <v>3.7</v>
      </c>
      <c r="AD25" s="121">
        <v>1.3</v>
      </c>
      <c r="AE25" s="121">
        <v>1.3</v>
      </c>
      <c r="AF25" s="121">
        <v>1.5</v>
      </c>
      <c r="AG25" s="121"/>
      <c r="AH25" s="122">
        <f>10-AVERAGE(AD25:AG25)</f>
        <v>8.6333333333333329</v>
      </c>
      <c r="AI25" s="122"/>
      <c r="AJ25" s="124">
        <f>(AC25+AH25)-AI25</f>
        <v>12.333333333333332</v>
      </c>
      <c r="AK25" s="5">
        <f>SUM(L25,T25,AB25,AJ25)</f>
        <v>42.45</v>
      </c>
      <c r="AL25" s="6" t="s">
        <v>63</v>
      </c>
    </row>
    <row r="26" spans="1:38" ht="13.5" customHeight="1">
      <c r="A26" s="7">
        <v>20</v>
      </c>
      <c r="B26" s="126" t="s">
        <v>109</v>
      </c>
      <c r="C26" s="127" t="s">
        <v>110</v>
      </c>
      <c r="D26" s="128">
        <v>2009</v>
      </c>
      <c r="E26" s="120">
        <v>2</v>
      </c>
      <c r="F26" s="121">
        <v>0.6</v>
      </c>
      <c r="G26" s="121">
        <v>0.7</v>
      </c>
      <c r="H26" s="121"/>
      <c r="I26" s="121"/>
      <c r="J26" s="122">
        <f>10-AVERAGE(F26:I26)</f>
        <v>9.35</v>
      </c>
      <c r="K26" s="122"/>
      <c r="L26" s="123">
        <f>(E26+J26)-K26</f>
        <v>11.35</v>
      </c>
      <c r="M26" s="120">
        <v>1.8</v>
      </c>
      <c r="N26" s="121">
        <v>1.1000000000000001</v>
      </c>
      <c r="O26" s="121">
        <v>1.4</v>
      </c>
      <c r="P26" s="121">
        <v>1.4</v>
      </c>
      <c r="Q26" s="121"/>
      <c r="R26" s="122">
        <f>10-AVERAGE(N26:Q26)</f>
        <v>8.6999999999999993</v>
      </c>
      <c r="S26" s="122"/>
      <c r="T26" s="124">
        <f>(M26+R26)-S26</f>
        <v>10.5</v>
      </c>
      <c r="U26" s="120">
        <v>2.2000000000000002</v>
      </c>
      <c r="V26" s="121">
        <v>2.8</v>
      </c>
      <c r="W26" s="121">
        <v>2.6</v>
      </c>
      <c r="X26" s="121">
        <v>2.8</v>
      </c>
      <c r="Y26" s="121"/>
      <c r="Z26" s="122">
        <f>10-AVERAGE(V26:Y26)</f>
        <v>7.2666666666666675</v>
      </c>
      <c r="AA26" s="122"/>
      <c r="AB26" s="124">
        <f>(U26+Z26)-AA26</f>
        <v>9.4666666666666686</v>
      </c>
      <c r="AC26" s="125">
        <v>2.8</v>
      </c>
      <c r="AD26" s="121">
        <v>2</v>
      </c>
      <c r="AE26" s="121">
        <v>2.1</v>
      </c>
      <c r="AF26" s="121">
        <v>2</v>
      </c>
      <c r="AG26" s="121"/>
      <c r="AH26" s="122">
        <f>10-AVERAGE(AD26:AG26)</f>
        <v>7.9666666666666668</v>
      </c>
      <c r="AI26" s="122"/>
      <c r="AJ26" s="124">
        <f>(AC26+AH26)-AI26</f>
        <v>10.766666666666666</v>
      </c>
      <c r="AK26" s="5">
        <f>SUM(L26,T26,AB26,AJ26)</f>
        <v>42.083333333333336</v>
      </c>
      <c r="AL26" s="6" t="s">
        <v>63</v>
      </c>
    </row>
    <row r="27" spans="1:38" ht="13.5" customHeight="1">
      <c r="A27" s="7">
        <v>21</v>
      </c>
      <c r="B27" s="126" t="s">
        <v>122</v>
      </c>
      <c r="C27" s="127" t="s">
        <v>53</v>
      </c>
      <c r="D27" s="128">
        <v>2007</v>
      </c>
      <c r="E27" s="120">
        <v>2</v>
      </c>
      <c r="F27" s="121">
        <v>1.3</v>
      </c>
      <c r="G27" s="121">
        <v>1.4</v>
      </c>
      <c r="H27" s="121"/>
      <c r="I27" s="121"/>
      <c r="J27" s="122">
        <f>10-AVERAGE(F27:I27)</f>
        <v>8.65</v>
      </c>
      <c r="K27" s="122"/>
      <c r="L27" s="123">
        <f>(E27+J27)-K27</f>
        <v>10.65</v>
      </c>
      <c r="M27" s="120">
        <v>1.1000000000000001</v>
      </c>
      <c r="N27" s="121">
        <v>2.4</v>
      </c>
      <c r="O27" s="121">
        <v>2.2000000000000002</v>
      </c>
      <c r="P27" s="121">
        <v>2.5</v>
      </c>
      <c r="Q27" s="121"/>
      <c r="R27" s="122">
        <f>10-AVERAGE(N27:Q27)</f>
        <v>7.6333333333333329</v>
      </c>
      <c r="S27" s="122"/>
      <c r="T27" s="124">
        <f>(M27+R27)-S27</f>
        <v>8.7333333333333325</v>
      </c>
      <c r="U27" s="120">
        <v>2.5</v>
      </c>
      <c r="V27" s="121">
        <v>2.2000000000000002</v>
      </c>
      <c r="W27" s="121">
        <v>2</v>
      </c>
      <c r="X27" s="121">
        <v>2.4</v>
      </c>
      <c r="Y27" s="121"/>
      <c r="Z27" s="122">
        <f>10-AVERAGE(V27:Y27)</f>
        <v>7.8000000000000007</v>
      </c>
      <c r="AA27" s="122"/>
      <c r="AB27" s="124">
        <f>(U27+Z27)-AA27</f>
        <v>10.3</v>
      </c>
      <c r="AC27" s="125">
        <v>3.3</v>
      </c>
      <c r="AD27" s="121">
        <v>1.1000000000000001</v>
      </c>
      <c r="AE27" s="121">
        <v>1.1000000000000001</v>
      </c>
      <c r="AF27" s="121">
        <v>1.1000000000000001</v>
      </c>
      <c r="AG27" s="121"/>
      <c r="AH27" s="122">
        <f>10-AVERAGE(AD27:AG27)</f>
        <v>8.9</v>
      </c>
      <c r="AI27" s="122"/>
      <c r="AJ27" s="124">
        <f>(AC27+AH27)-AI27</f>
        <v>12.2</v>
      </c>
      <c r="AK27" s="5">
        <f>SUM(L27,T27,AB27,AJ27)</f>
        <v>41.883333333333333</v>
      </c>
      <c r="AL27" s="6" t="s">
        <v>95</v>
      </c>
    </row>
    <row r="28" spans="1:38" ht="13.5" customHeight="1">
      <c r="A28" s="7">
        <v>22</v>
      </c>
      <c r="B28" s="126" t="s">
        <v>121</v>
      </c>
      <c r="C28" s="127" t="s">
        <v>111</v>
      </c>
      <c r="D28" s="128">
        <v>2007</v>
      </c>
      <c r="E28" s="120">
        <v>2</v>
      </c>
      <c r="F28" s="121">
        <v>1.3</v>
      </c>
      <c r="G28" s="121">
        <v>1.4</v>
      </c>
      <c r="H28" s="121"/>
      <c r="I28" s="121"/>
      <c r="J28" s="122">
        <f>10-AVERAGE(F28:I28)</f>
        <v>8.65</v>
      </c>
      <c r="K28" s="122"/>
      <c r="L28" s="123">
        <f>(E28+J28)-K28</f>
        <v>10.65</v>
      </c>
      <c r="M28" s="120">
        <v>1.3</v>
      </c>
      <c r="N28" s="121">
        <v>2.2000000000000002</v>
      </c>
      <c r="O28" s="121">
        <v>2.5</v>
      </c>
      <c r="P28" s="121">
        <v>2.4</v>
      </c>
      <c r="Q28" s="121"/>
      <c r="R28" s="122">
        <f>10-AVERAGE(N28:Q28)</f>
        <v>7.6333333333333329</v>
      </c>
      <c r="S28" s="122"/>
      <c r="T28" s="124">
        <f>(M28+R28)-S28</f>
        <v>8.9333333333333336</v>
      </c>
      <c r="U28" s="120">
        <v>2.1</v>
      </c>
      <c r="V28" s="121">
        <v>2.1</v>
      </c>
      <c r="W28" s="121">
        <v>2.1</v>
      </c>
      <c r="X28" s="121">
        <v>2.1</v>
      </c>
      <c r="Y28" s="121"/>
      <c r="Z28" s="122">
        <f>10-AVERAGE(V28:Y28)</f>
        <v>7.9</v>
      </c>
      <c r="AA28" s="122"/>
      <c r="AB28" s="124">
        <f>(U28+Z28)-AA28</f>
        <v>10</v>
      </c>
      <c r="AC28" s="125">
        <v>3.6</v>
      </c>
      <c r="AD28" s="121">
        <v>1.3</v>
      </c>
      <c r="AE28" s="121">
        <v>1.2</v>
      </c>
      <c r="AF28" s="121">
        <v>1.5</v>
      </c>
      <c r="AG28" s="121"/>
      <c r="AH28" s="122">
        <f>10-AVERAGE(AD28:AG28)</f>
        <v>8.6666666666666661</v>
      </c>
      <c r="AI28" s="122"/>
      <c r="AJ28" s="124">
        <f>(AC28+AH28)-AI28</f>
        <v>12.266666666666666</v>
      </c>
      <c r="AK28" s="5">
        <f>SUM(L28,T28,AB28,AJ28)</f>
        <v>41.85</v>
      </c>
      <c r="AL28" s="6" t="s">
        <v>19</v>
      </c>
    </row>
    <row r="29" spans="1:38" ht="13.5" customHeight="1">
      <c r="A29" s="7">
        <v>23</v>
      </c>
      <c r="B29" s="126" t="s">
        <v>88</v>
      </c>
      <c r="C29" s="127" t="s">
        <v>73</v>
      </c>
      <c r="D29" s="128">
        <v>2009</v>
      </c>
      <c r="E29" s="120">
        <v>2</v>
      </c>
      <c r="F29" s="121">
        <v>0.8</v>
      </c>
      <c r="G29" s="121">
        <v>0.8</v>
      </c>
      <c r="H29" s="121"/>
      <c r="I29" s="121"/>
      <c r="J29" s="122">
        <f>10-AVERAGE(F29:I29)</f>
        <v>9.1999999999999993</v>
      </c>
      <c r="K29" s="122"/>
      <c r="L29" s="123">
        <f>(E29+J29)-K29</f>
        <v>11.2</v>
      </c>
      <c r="M29" s="120">
        <v>0.1</v>
      </c>
      <c r="N29" s="121">
        <v>1.6</v>
      </c>
      <c r="O29" s="121">
        <v>1.7</v>
      </c>
      <c r="P29" s="121">
        <v>1.5</v>
      </c>
      <c r="Q29" s="121"/>
      <c r="R29" s="122">
        <f>10-AVERAGE(N29:Q29)</f>
        <v>8.4</v>
      </c>
      <c r="S29" s="122"/>
      <c r="T29" s="124">
        <f>(M29+R29)-S29</f>
        <v>8.5</v>
      </c>
      <c r="U29" s="120">
        <v>1.4</v>
      </c>
      <c r="V29" s="121">
        <v>2.5</v>
      </c>
      <c r="W29" s="121">
        <v>2.5</v>
      </c>
      <c r="X29" s="121">
        <v>2.6</v>
      </c>
      <c r="Y29" s="121"/>
      <c r="Z29" s="122">
        <f>10-AVERAGE(V29:Y29)</f>
        <v>7.4666666666666668</v>
      </c>
      <c r="AA29" s="122"/>
      <c r="AB29" s="124">
        <f>(U29+Z29)-AA29</f>
        <v>8.8666666666666671</v>
      </c>
      <c r="AC29" s="125">
        <v>3.6</v>
      </c>
      <c r="AD29" s="121">
        <v>1.4</v>
      </c>
      <c r="AE29" s="121">
        <v>1.2</v>
      </c>
      <c r="AF29" s="121">
        <v>1.3</v>
      </c>
      <c r="AG29" s="121"/>
      <c r="AH29" s="122">
        <f>10-AVERAGE(AD29:AG29)</f>
        <v>8.6999999999999993</v>
      </c>
      <c r="AI29" s="122"/>
      <c r="AJ29" s="124">
        <f>(AC29+AH29)-AI29</f>
        <v>12.299999999999999</v>
      </c>
      <c r="AK29" s="5">
        <f>SUM(L29,T29,AB29,AJ29)</f>
        <v>40.866666666666667</v>
      </c>
      <c r="AL29" s="6" t="s">
        <v>19</v>
      </c>
    </row>
    <row r="30" spans="1:38" ht="13.5" customHeight="1">
      <c r="A30" s="7">
        <v>24</v>
      </c>
      <c r="B30" s="126" t="s">
        <v>25</v>
      </c>
      <c r="C30" s="127" t="s">
        <v>118</v>
      </c>
      <c r="D30" s="128">
        <v>2009</v>
      </c>
      <c r="E30" s="120">
        <v>2</v>
      </c>
      <c r="F30" s="121">
        <v>0.7</v>
      </c>
      <c r="G30" s="121">
        <v>0.7</v>
      </c>
      <c r="H30" s="121"/>
      <c r="I30" s="121"/>
      <c r="J30" s="122">
        <f>10-AVERAGE(F30:I30)</f>
        <v>9.3000000000000007</v>
      </c>
      <c r="K30" s="122"/>
      <c r="L30" s="123">
        <f>(E30+J30)-K30</f>
        <v>11.3</v>
      </c>
      <c r="M30" s="120">
        <v>1.8</v>
      </c>
      <c r="N30" s="121">
        <v>2.2999999999999998</v>
      </c>
      <c r="O30" s="121">
        <v>2.5</v>
      </c>
      <c r="P30" s="121">
        <v>2.1</v>
      </c>
      <c r="Q30" s="121"/>
      <c r="R30" s="122">
        <f>10-AVERAGE(N30:Q30)</f>
        <v>7.6999999999999993</v>
      </c>
      <c r="S30" s="122"/>
      <c r="T30" s="124">
        <f>(M30+R30)-S30</f>
        <v>9.5</v>
      </c>
      <c r="U30" s="120">
        <v>1.9</v>
      </c>
      <c r="V30" s="121">
        <v>3.5</v>
      </c>
      <c r="W30" s="121">
        <v>3.7</v>
      </c>
      <c r="X30" s="121">
        <v>3.8</v>
      </c>
      <c r="Y30" s="121"/>
      <c r="Z30" s="122">
        <f>10-AVERAGE(V30:Y30)</f>
        <v>6.3333333333333339</v>
      </c>
      <c r="AA30" s="122"/>
      <c r="AB30" s="124">
        <f>(U30+Z30)-AA30</f>
        <v>8.2333333333333343</v>
      </c>
      <c r="AC30" s="125">
        <v>3.5</v>
      </c>
      <c r="AD30" s="121">
        <v>2.2000000000000002</v>
      </c>
      <c r="AE30" s="121">
        <v>2.2000000000000002</v>
      </c>
      <c r="AF30" s="121">
        <v>2.2000000000000002</v>
      </c>
      <c r="AG30" s="121"/>
      <c r="AH30" s="122">
        <f>10-AVERAGE(AD30:AG30)</f>
        <v>7.8</v>
      </c>
      <c r="AI30" s="122"/>
      <c r="AJ30" s="124">
        <f>(AC30+AH30)-AI30</f>
        <v>11.3</v>
      </c>
      <c r="AK30" s="5">
        <f>SUM(L30,T30,AB30,AJ30)</f>
        <v>40.333333333333336</v>
      </c>
      <c r="AL30" s="6" t="s">
        <v>20</v>
      </c>
    </row>
    <row r="31" spans="1:38" ht="13.5" customHeight="1">
      <c r="A31" s="7">
        <v>45</v>
      </c>
      <c r="B31" s="126" t="s">
        <v>108</v>
      </c>
      <c r="C31" s="127" t="s">
        <v>57</v>
      </c>
      <c r="D31" s="128">
        <v>2009</v>
      </c>
      <c r="E31" s="120">
        <v>2</v>
      </c>
      <c r="F31" s="121">
        <v>0.8</v>
      </c>
      <c r="G31" s="121">
        <v>0.8</v>
      </c>
      <c r="H31" s="121"/>
      <c r="I31" s="121"/>
      <c r="J31" s="122">
        <f>10-AVERAGE(F31:I31)</f>
        <v>9.1999999999999993</v>
      </c>
      <c r="K31" s="122"/>
      <c r="L31" s="123">
        <f>(E31+J31)-K31</f>
        <v>11.2</v>
      </c>
      <c r="M31" s="120">
        <v>1.8</v>
      </c>
      <c r="N31" s="121">
        <v>1.2</v>
      </c>
      <c r="O31" s="121">
        <v>1.5</v>
      </c>
      <c r="P31" s="121">
        <v>1.3</v>
      </c>
      <c r="Q31" s="121"/>
      <c r="R31" s="122">
        <f>10-AVERAGE(N31:Q31)</f>
        <v>8.6666666666666661</v>
      </c>
      <c r="S31" s="122"/>
      <c r="T31" s="124">
        <f>(M31+R31)-S31</f>
        <v>10.466666666666667</v>
      </c>
      <c r="U31" s="120">
        <v>2.2999999999999998</v>
      </c>
      <c r="V31" s="121">
        <v>4.4000000000000004</v>
      </c>
      <c r="W31" s="121">
        <v>4.4000000000000004</v>
      </c>
      <c r="X31" s="121">
        <v>4.5</v>
      </c>
      <c r="Y31" s="121"/>
      <c r="Z31" s="122">
        <f>10-AVERAGE(V31:Y31)</f>
        <v>5.5666666666666664</v>
      </c>
      <c r="AA31" s="122"/>
      <c r="AB31" s="124">
        <f>(U31+Z31)-AA31</f>
        <v>7.8666666666666663</v>
      </c>
      <c r="AC31" s="125">
        <v>3.4</v>
      </c>
      <c r="AD31" s="121">
        <v>2.8</v>
      </c>
      <c r="AE31" s="121">
        <v>2.6</v>
      </c>
      <c r="AF31" s="121">
        <v>2.7</v>
      </c>
      <c r="AG31" s="121"/>
      <c r="AH31" s="122">
        <f>10-AVERAGE(AD31:AG31)</f>
        <v>7.2999999999999989</v>
      </c>
      <c r="AI31" s="122"/>
      <c r="AJ31" s="124">
        <f>(AC31+AH31)-AI31</f>
        <v>10.7</v>
      </c>
      <c r="AK31" s="5">
        <f>SUM(L31,T31,AB31,AJ31)</f>
        <v>40.233333333333334</v>
      </c>
      <c r="AL31" s="6" t="s">
        <v>63</v>
      </c>
    </row>
    <row r="32" spans="1:38" ht="13.5" customHeight="1">
      <c r="A32" s="7">
        <v>26</v>
      </c>
      <c r="B32" s="129" t="s">
        <v>115</v>
      </c>
      <c r="C32" s="127" t="s">
        <v>23</v>
      </c>
      <c r="D32" s="128">
        <v>2008</v>
      </c>
      <c r="E32" s="120">
        <v>2</v>
      </c>
      <c r="F32" s="121">
        <v>0.5</v>
      </c>
      <c r="G32" s="121">
        <v>0.5</v>
      </c>
      <c r="H32" s="121"/>
      <c r="I32" s="121"/>
      <c r="J32" s="122">
        <f>10-AVERAGE(F32:I32)</f>
        <v>9.5</v>
      </c>
      <c r="K32" s="122"/>
      <c r="L32" s="123">
        <f>(E32+J32)-K32</f>
        <v>11.5</v>
      </c>
      <c r="M32" s="120">
        <v>1.1000000000000001</v>
      </c>
      <c r="N32" s="121">
        <v>3</v>
      </c>
      <c r="O32" s="121">
        <v>2.8</v>
      </c>
      <c r="P32" s="121">
        <v>2.6</v>
      </c>
      <c r="Q32" s="121"/>
      <c r="R32" s="122">
        <f>10-AVERAGE(N32:Q32)</f>
        <v>7.1999999999999993</v>
      </c>
      <c r="S32" s="122"/>
      <c r="T32" s="124">
        <f>(M32+R32)-S32</f>
        <v>8.2999999999999989</v>
      </c>
      <c r="U32" s="120">
        <v>2.4</v>
      </c>
      <c r="V32" s="121">
        <v>4</v>
      </c>
      <c r="W32" s="121">
        <v>4.2</v>
      </c>
      <c r="X32" s="121">
        <v>4.2</v>
      </c>
      <c r="Y32" s="121"/>
      <c r="Z32" s="122">
        <f>10-AVERAGE(V32:Y32)</f>
        <v>5.8666666666666671</v>
      </c>
      <c r="AA32" s="122"/>
      <c r="AB32" s="124">
        <f>(U32+Z32)-AA32</f>
        <v>8.2666666666666675</v>
      </c>
      <c r="AC32" s="125">
        <v>3.4</v>
      </c>
      <c r="AD32" s="121">
        <v>1.8</v>
      </c>
      <c r="AE32" s="121">
        <v>1.8</v>
      </c>
      <c r="AF32" s="121">
        <v>1.9</v>
      </c>
      <c r="AG32" s="121"/>
      <c r="AH32" s="122">
        <f>10-AVERAGE(AD32:AG32)</f>
        <v>8.1666666666666661</v>
      </c>
      <c r="AI32" s="122"/>
      <c r="AJ32" s="124">
        <f>(AC32+AH32)-AI32</f>
        <v>11.566666666666666</v>
      </c>
      <c r="AK32" s="5">
        <f>SUM(L32,T32,AB32,AJ32)</f>
        <v>39.633333333333326</v>
      </c>
      <c r="AL32" s="6" t="s">
        <v>20</v>
      </c>
    </row>
    <row r="33" spans="1:38" ht="13.5" customHeight="1">
      <c r="A33" s="7">
        <v>27</v>
      </c>
      <c r="B33" s="126" t="s">
        <v>119</v>
      </c>
      <c r="C33" s="127" t="s">
        <v>120</v>
      </c>
      <c r="D33" s="128">
        <v>2009</v>
      </c>
      <c r="E33" s="120">
        <v>2</v>
      </c>
      <c r="F33" s="121">
        <v>2</v>
      </c>
      <c r="G33" s="121">
        <v>1.9</v>
      </c>
      <c r="H33" s="121"/>
      <c r="I33" s="121"/>
      <c r="J33" s="122">
        <f>10-AVERAGE(F33:I33)</f>
        <v>8.0500000000000007</v>
      </c>
      <c r="K33" s="122"/>
      <c r="L33" s="123">
        <f>(E33+J33)-K33</f>
        <v>10.050000000000001</v>
      </c>
      <c r="M33" s="120">
        <v>0.1</v>
      </c>
      <c r="N33" s="121">
        <v>2</v>
      </c>
      <c r="O33" s="121">
        <v>2</v>
      </c>
      <c r="P33" s="121">
        <v>2.2000000000000002</v>
      </c>
      <c r="Q33" s="121"/>
      <c r="R33" s="122">
        <f>10-AVERAGE(N33:Q33)</f>
        <v>7.9333333333333336</v>
      </c>
      <c r="S33" s="122"/>
      <c r="T33" s="124">
        <f>(M33+R33)-S33</f>
        <v>8.0333333333333332</v>
      </c>
      <c r="U33" s="120">
        <v>1.4</v>
      </c>
      <c r="V33" s="121">
        <v>2.8</v>
      </c>
      <c r="W33" s="121">
        <v>2.9</v>
      </c>
      <c r="X33" s="121">
        <v>2.8</v>
      </c>
      <c r="Y33" s="121"/>
      <c r="Z33" s="122">
        <f>10-AVERAGE(V33:Y33)</f>
        <v>7.1666666666666661</v>
      </c>
      <c r="AA33" s="122"/>
      <c r="AB33" s="124">
        <f>(U33+Z33)-AA33</f>
        <v>8.5666666666666664</v>
      </c>
      <c r="AC33" s="125">
        <v>3.6</v>
      </c>
      <c r="AD33" s="121">
        <v>1.7</v>
      </c>
      <c r="AE33" s="121">
        <v>1.5</v>
      </c>
      <c r="AF33" s="121">
        <v>1.5</v>
      </c>
      <c r="AG33" s="121"/>
      <c r="AH33" s="122">
        <f>10-AVERAGE(AD33:AG33)</f>
        <v>8.4333333333333336</v>
      </c>
      <c r="AI33" s="122"/>
      <c r="AJ33" s="124">
        <f>(AC33+AH33)-AI33</f>
        <v>12.033333333333333</v>
      </c>
      <c r="AK33" s="5">
        <f>SUM(L33,T33,AB33,AJ33)</f>
        <v>38.683333333333337</v>
      </c>
      <c r="AL33" s="6" t="s">
        <v>19</v>
      </c>
    </row>
    <row r="34" spans="1:38" ht="13.5" customHeight="1"/>
    <row r="35" spans="1:38" ht="13.5" customHeight="1"/>
    <row r="36" spans="1:38" ht="13.5" customHeight="1"/>
    <row r="37" spans="1:38" ht="13.5" customHeight="1"/>
    <row r="38" spans="1:38" ht="13.5" customHeight="1"/>
    <row r="39" spans="1:38" ht="13.5" customHeight="1"/>
    <row r="40" spans="1:38" ht="13.5" customHeight="1"/>
    <row r="41" spans="1:38" ht="13.5" customHeight="1"/>
    <row r="42" spans="1:38" ht="13.5" customHeight="1"/>
    <row r="43" spans="1:38" ht="13.5" customHeight="1"/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</sheetData>
  <sortState ref="B7:AL33">
    <sortCondition descending="1" ref="AK7:AK33"/>
  </sortState>
  <phoneticPr fontId="0" type="noConversion"/>
  <pageMargins left="0.19685039370078741" right="0.19685039370078741" top="0.98425196850393704" bottom="0.98425196850393704" header="0.51181102362204722" footer="0.51181102362204722"/>
  <pageSetup paperSize="9" scale="91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view="pageLayout" topLeftCell="K7" zoomScaleNormal="100" workbookViewId="0">
      <selection activeCell="AM21" sqref="AM21"/>
    </sheetView>
  </sheetViews>
  <sheetFormatPr defaultColWidth="9" defaultRowHeight="12.75"/>
  <cols>
    <col min="1" max="1" width="4.140625" customWidth="1"/>
    <col min="2" max="2" width="10.42578125" customWidth="1"/>
    <col min="4" max="4" width="4.28515625" customWidth="1"/>
    <col min="5" max="10" width="8.5703125" customWidth="1"/>
    <col min="11" max="11" width="18" customWidth="1"/>
    <col min="12" max="12" width="4.140625" customWidth="1"/>
    <col min="13" max="13" width="10.42578125" customWidth="1"/>
    <col min="15" max="15" width="4.28515625" customWidth="1"/>
    <col min="16" max="21" width="8.5703125" customWidth="1"/>
    <col min="22" max="22" width="18" customWidth="1"/>
    <col min="23" max="23" width="4" customWidth="1"/>
    <col min="24" max="24" width="10.42578125" customWidth="1"/>
    <col min="26" max="26" width="4.28515625" customWidth="1"/>
    <col min="33" max="33" width="17.85546875" customWidth="1"/>
    <col min="34" max="34" width="4" customWidth="1"/>
    <col min="35" max="35" width="10.42578125" customWidth="1"/>
    <col min="37" max="37" width="4.28515625" customWidth="1"/>
    <col min="44" max="44" width="17.85546875" customWidth="1"/>
  </cols>
  <sheetData>
    <row r="1" spans="1:44">
      <c r="A1" t="s">
        <v>12</v>
      </c>
      <c r="L1" t="s">
        <v>12</v>
      </c>
      <c r="W1" t="s">
        <v>12</v>
      </c>
      <c r="AH1" t="s">
        <v>12</v>
      </c>
    </row>
    <row r="2" spans="1:44" ht="25.5">
      <c r="A2" s="41" t="s">
        <v>59</v>
      </c>
      <c r="L2" s="41" t="str">
        <f>A2</f>
        <v>Pohár primátora Popradu</v>
      </c>
      <c r="W2" s="41" t="str">
        <f>A2</f>
        <v>Pohár primátora Popradu</v>
      </c>
      <c r="AH2" s="41" t="str">
        <f>A2</f>
        <v>Pohár primátora Popradu</v>
      </c>
    </row>
    <row r="3" spans="1:44">
      <c r="A3" t="s">
        <v>106</v>
      </c>
      <c r="G3" t="s">
        <v>28</v>
      </c>
      <c r="I3" s="75" t="s">
        <v>104</v>
      </c>
      <c r="L3" t="s">
        <v>106</v>
      </c>
      <c r="R3" t="s">
        <v>28</v>
      </c>
      <c r="T3" s="75" t="str">
        <f>I3</f>
        <v>13.V.2017</v>
      </c>
      <c r="W3" t="s">
        <v>106</v>
      </c>
      <c r="AC3" t="s">
        <v>28</v>
      </c>
      <c r="AE3" s="75" t="str">
        <f>I3</f>
        <v>13.V.2017</v>
      </c>
      <c r="AH3" t="s">
        <v>106</v>
      </c>
      <c r="AN3" t="s">
        <v>28</v>
      </c>
      <c r="AP3" s="75" t="str">
        <f>I3</f>
        <v>13.V.2017</v>
      </c>
    </row>
    <row r="5" spans="1:44" ht="15.75">
      <c r="G5" s="39" t="s">
        <v>29</v>
      </c>
      <c r="I5" s="59" t="s">
        <v>13</v>
      </c>
      <c r="R5" s="39" t="s">
        <v>29</v>
      </c>
      <c r="T5" s="59" t="s">
        <v>13</v>
      </c>
      <c r="AC5" s="39" t="s">
        <v>29</v>
      </c>
      <c r="AE5" s="59" t="s">
        <v>13</v>
      </c>
      <c r="AN5" s="39" t="s">
        <v>29</v>
      </c>
      <c r="AP5" s="59" t="s">
        <v>13</v>
      </c>
    </row>
    <row r="6" spans="1:44" ht="18">
      <c r="A6" s="40" t="s">
        <v>21</v>
      </c>
      <c r="L6" s="40" t="s">
        <v>21</v>
      </c>
      <c r="W6" s="40" t="s">
        <v>21</v>
      </c>
      <c r="AH6" s="40" t="s">
        <v>21</v>
      </c>
    </row>
    <row r="7" spans="1:44">
      <c r="A7" t="s">
        <v>30</v>
      </c>
      <c r="C7" s="74" t="s">
        <v>5</v>
      </c>
      <c r="D7" t="s">
        <v>46</v>
      </c>
      <c r="L7" t="s">
        <v>30</v>
      </c>
      <c r="N7" s="74" t="str">
        <f>C7</f>
        <v>Preskok</v>
      </c>
      <c r="O7" t="s">
        <v>47</v>
      </c>
      <c r="W7" t="s">
        <v>30</v>
      </c>
      <c r="Y7" s="74" t="str">
        <f>C7</f>
        <v>Preskok</v>
      </c>
      <c r="Z7" t="s">
        <v>48</v>
      </c>
      <c r="AH7" t="s">
        <v>30</v>
      </c>
      <c r="AJ7" s="74" t="str">
        <f>C7</f>
        <v>Preskok</v>
      </c>
      <c r="AK7" t="s">
        <v>49</v>
      </c>
    </row>
    <row r="8" spans="1:44" ht="13.5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3.5" thickBot="1">
      <c r="A9" s="42" t="s">
        <v>31</v>
      </c>
      <c r="B9" s="47" t="s">
        <v>32</v>
      </c>
      <c r="C9" s="48" t="s">
        <v>0</v>
      </c>
      <c r="D9" s="49" t="s">
        <v>33</v>
      </c>
      <c r="E9" s="60" t="s">
        <v>125</v>
      </c>
      <c r="F9" s="61" t="s">
        <v>126</v>
      </c>
      <c r="G9" s="61" t="s">
        <v>127</v>
      </c>
      <c r="H9" s="61" t="s">
        <v>129</v>
      </c>
      <c r="I9" s="61" t="s">
        <v>10</v>
      </c>
      <c r="J9" s="49" t="s">
        <v>18</v>
      </c>
      <c r="K9" s="45" t="s">
        <v>4</v>
      </c>
      <c r="L9" s="42" t="s">
        <v>31</v>
      </c>
      <c r="M9" s="47" t="s">
        <v>32</v>
      </c>
      <c r="N9" s="48" t="s">
        <v>0</v>
      </c>
      <c r="O9" s="49" t="s">
        <v>33</v>
      </c>
      <c r="P9" s="60" t="s">
        <v>38</v>
      </c>
      <c r="Q9" s="61" t="s">
        <v>34</v>
      </c>
      <c r="R9" s="61" t="s">
        <v>35</v>
      </c>
      <c r="S9" s="61" t="s">
        <v>37</v>
      </c>
      <c r="T9" s="61" t="s">
        <v>36</v>
      </c>
      <c r="U9" s="49" t="s">
        <v>18</v>
      </c>
      <c r="V9" s="45" t="s">
        <v>4</v>
      </c>
      <c r="W9" s="42" t="s">
        <v>31</v>
      </c>
      <c r="X9" s="47" t="s">
        <v>32</v>
      </c>
      <c r="Y9" s="48" t="s">
        <v>0</v>
      </c>
      <c r="Z9" s="49" t="s">
        <v>33</v>
      </c>
      <c r="AA9" s="60" t="s">
        <v>38</v>
      </c>
      <c r="AB9" s="61" t="s">
        <v>34</v>
      </c>
      <c r="AC9" s="61" t="s">
        <v>35</v>
      </c>
      <c r="AD9" s="61" t="s">
        <v>37</v>
      </c>
      <c r="AE9" s="61" t="s">
        <v>36</v>
      </c>
      <c r="AF9" s="49" t="s">
        <v>18</v>
      </c>
      <c r="AG9" s="45" t="s">
        <v>4</v>
      </c>
      <c r="AH9" s="92" t="s">
        <v>31</v>
      </c>
      <c r="AI9" s="47" t="s">
        <v>32</v>
      </c>
      <c r="AJ9" s="48" t="s">
        <v>0</v>
      </c>
      <c r="AK9" s="49" t="s">
        <v>33</v>
      </c>
      <c r="AL9" s="60" t="s">
        <v>38</v>
      </c>
      <c r="AM9" s="61" t="s">
        <v>34</v>
      </c>
      <c r="AN9" s="61" t="s">
        <v>35</v>
      </c>
      <c r="AO9" s="61" t="s">
        <v>37</v>
      </c>
      <c r="AP9" s="61" t="s">
        <v>36</v>
      </c>
      <c r="AQ9" s="49" t="s">
        <v>18</v>
      </c>
      <c r="AR9" s="45" t="s">
        <v>4</v>
      </c>
    </row>
    <row r="10" spans="1:44" ht="38.25" customHeight="1" thickTop="1">
      <c r="A10" s="50"/>
      <c r="B10" s="110" t="s">
        <v>108</v>
      </c>
      <c r="C10" s="111" t="s">
        <v>57</v>
      </c>
      <c r="D10" s="112">
        <v>2009</v>
      </c>
      <c r="E10" s="62"/>
      <c r="F10" s="52"/>
      <c r="G10" s="52"/>
      <c r="H10" s="52"/>
      <c r="I10" s="52"/>
      <c r="J10" s="53"/>
      <c r="K10" s="63" t="s">
        <v>63</v>
      </c>
      <c r="L10" s="50"/>
      <c r="M10" s="110" t="s">
        <v>72</v>
      </c>
      <c r="N10" s="111" t="s">
        <v>71</v>
      </c>
      <c r="O10" s="86">
        <v>2006</v>
      </c>
      <c r="P10" s="62"/>
      <c r="Q10" s="52"/>
      <c r="R10" s="52"/>
      <c r="S10" s="52"/>
      <c r="T10" s="52"/>
      <c r="U10" s="53"/>
      <c r="V10" s="63" t="s">
        <v>20</v>
      </c>
      <c r="W10" s="50"/>
      <c r="X10" s="110" t="s">
        <v>56</v>
      </c>
      <c r="Y10" s="111" t="s">
        <v>53</v>
      </c>
      <c r="Z10" s="112">
        <v>2006</v>
      </c>
      <c r="AA10" s="62"/>
      <c r="AB10" s="52"/>
      <c r="AC10" s="52"/>
      <c r="AD10" s="52"/>
      <c r="AE10" s="52"/>
      <c r="AF10" s="53"/>
      <c r="AG10" s="63" t="s">
        <v>20</v>
      </c>
      <c r="AH10" s="93"/>
      <c r="AI10" s="110" t="s">
        <v>119</v>
      </c>
      <c r="AJ10" s="111" t="s">
        <v>120</v>
      </c>
      <c r="AK10" s="86">
        <v>2009</v>
      </c>
      <c r="AL10" s="62"/>
      <c r="AM10" s="52"/>
      <c r="AN10" s="52"/>
      <c r="AO10" s="52"/>
      <c r="AP10" s="52"/>
      <c r="AQ10" s="53"/>
      <c r="AR10" s="63" t="s">
        <v>131</v>
      </c>
    </row>
    <row r="11" spans="1:44" ht="38.25" customHeight="1">
      <c r="A11" s="50"/>
      <c r="B11" s="110" t="s">
        <v>109</v>
      </c>
      <c r="C11" s="111" t="s">
        <v>110</v>
      </c>
      <c r="D11" s="112">
        <v>2009</v>
      </c>
      <c r="E11" s="62"/>
      <c r="F11" s="52"/>
      <c r="G11" s="52"/>
      <c r="H11" s="52"/>
      <c r="I11" s="52"/>
      <c r="J11" s="53"/>
      <c r="K11" s="63" t="s">
        <v>63</v>
      </c>
      <c r="L11" s="50"/>
      <c r="M11" s="110" t="s">
        <v>83</v>
      </c>
      <c r="N11" s="111" t="s">
        <v>84</v>
      </c>
      <c r="O11" s="86">
        <v>2007</v>
      </c>
      <c r="P11" s="62"/>
      <c r="Q11" s="52"/>
      <c r="R11" s="52"/>
      <c r="S11" s="52"/>
      <c r="T11" s="52"/>
      <c r="U11" s="53"/>
      <c r="V11" s="63" t="s">
        <v>20</v>
      </c>
      <c r="W11" s="50"/>
      <c r="X11" s="110" t="s">
        <v>112</v>
      </c>
      <c r="Y11" s="111" t="s">
        <v>113</v>
      </c>
      <c r="Z11" s="112">
        <v>2008</v>
      </c>
      <c r="AA11" s="62"/>
      <c r="AB11" s="52"/>
      <c r="AC11" s="52"/>
      <c r="AD11" s="52"/>
      <c r="AE11" s="52"/>
      <c r="AF11" s="53"/>
      <c r="AG11" s="63" t="s">
        <v>20</v>
      </c>
      <c r="AH11" s="93"/>
      <c r="AI11" s="110" t="s">
        <v>88</v>
      </c>
      <c r="AJ11" s="111" t="s">
        <v>73</v>
      </c>
      <c r="AK11" s="86">
        <v>2009</v>
      </c>
      <c r="AL11" s="62"/>
      <c r="AM11" s="52"/>
      <c r="AN11" s="52"/>
      <c r="AO11" s="52"/>
      <c r="AP11" s="52"/>
      <c r="AQ11" s="53"/>
      <c r="AR11" s="63" t="s">
        <v>131</v>
      </c>
    </row>
    <row r="12" spans="1:44" ht="38.25" customHeight="1">
      <c r="A12" s="50"/>
      <c r="B12" s="110" t="s">
        <v>109</v>
      </c>
      <c r="C12" s="111" t="s">
        <v>111</v>
      </c>
      <c r="D12" s="112">
        <v>2009</v>
      </c>
      <c r="E12" s="62"/>
      <c r="F12" s="52"/>
      <c r="G12" s="52"/>
      <c r="H12" s="52"/>
      <c r="I12" s="52"/>
      <c r="J12" s="53"/>
      <c r="K12" s="63" t="s">
        <v>63</v>
      </c>
      <c r="L12" s="50"/>
      <c r="M12" s="110" t="s">
        <v>86</v>
      </c>
      <c r="N12" s="111" t="s">
        <v>87</v>
      </c>
      <c r="O12" s="86">
        <v>2007</v>
      </c>
      <c r="P12" s="62"/>
      <c r="Q12" s="52"/>
      <c r="R12" s="52"/>
      <c r="S12" s="52"/>
      <c r="T12" s="52"/>
      <c r="U12" s="53"/>
      <c r="V12" s="63" t="s">
        <v>20</v>
      </c>
      <c r="W12" s="50"/>
      <c r="X12" s="110" t="s">
        <v>114</v>
      </c>
      <c r="Y12" s="111" t="s">
        <v>76</v>
      </c>
      <c r="Z12" s="112">
        <v>2008</v>
      </c>
      <c r="AA12" s="62"/>
      <c r="AB12" s="52"/>
      <c r="AC12" s="52"/>
      <c r="AD12" s="52"/>
      <c r="AE12" s="52"/>
      <c r="AF12" s="53"/>
      <c r="AG12" s="63" t="s">
        <v>20</v>
      </c>
      <c r="AH12" s="93"/>
      <c r="AI12" s="110" t="s">
        <v>65</v>
      </c>
      <c r="AJ12" s="111" t="s">
        <v>64</v>
      </c>
      <c r="AK12" s="86">
        <v>2006</v>
      </c>
      <c r="AL12" s="62"/>
      <c r="AM12" s="52"/>
      <c r="AN12" s="52"/>
      <c r="AO12" s="52"/>
      <c r="AP12" s="52"/>
      <c r="AQ12" s="53"/>
      <c r="AR12" s="63" t="s">
        <v>131</v>
      </c>
    </row>
    <row r="13" spans="1:44" ht="38.25" customHeight="1">
      <c r="A13" s="50"/>
      <c r="B13" s="110" t="s">
        <v>80</v>
      </c>
      <c r="C13" s="111" t="s">
        <v>81</v>
      </c>
      <c r="D13" s="112">
        <v>2007</v>
      </c>
      <c r="E13" s="62"/>
      <c r="F13" s="52"/>
      <c r="G13" s="52"/>
      <c r="H13" s="52"/>
      <c r="I13" s="52"/>
      <c r="J13" s="53"/>
      <c r="K13" s="63" t="s">
        <v>63</v>
      </c>
      <c r="L13" s="50"/>
      <c r="M13" s="110" t="s">
        <v>85</v>
      </c>
      <c r="N13" s="111" t="s">
        <v>55</v>
      </c>
      <c r="O13" s="86">
        <v>2007</v>
      </c>
      <c r="P13" s="62"/>
      <c r="Q13" s="52"/>
      <c r="R13" s="52"/>
      <c r="S13" s="52"/>
      <c r="T13" s="52"/>
      <c r="U13" s="53"/>
      <c r="V13" s="63" t="s">
        <v>20</v>
      </c>
      <c r="W13" s="50"/>
      <c r="X13" s="116" t="s">
        <v>115</v>
      </c>
      <c r="Y13" s="111" t="s">
        <v>23</v>
      </c>
      <c r="Z13" s="112">
        <v>2008</v>
      </c>
      <c r="AA13" s="62"/>
      <c r="AB13" s="52"/>
      <c r="AC13" s="52"/>
      <c r="AD13" s="52"/>
      <c r="AE13" s="52"/>
      <c r="AF13" s="53"/>
      <c r="AG13" s="63" t="s">
        <v>20</v>
      </c>
      <c r="AH13" s="93"/>
      <c r="AI13" s="110" t="s">
        <v>89</v>
      </c>
      <c r="AJ13" s="111" t="s">
        <v>52</v>
      </c>
      <c r="AK13" s="86">
        <v>2008</v>
      </c>
      <c r="AL13" s="62"/>
      <c r="AM13" s="52"/>
      <c r="AN13" s="52"/>
      <c r="AO13" s="52"/>
      <c r="AP13" s="52"/>
      <c r="AQ13" s="53"/>
      <c r="AR13" s="63" t="s">
        <v>131</v>
      </c>
    </row>
    <row r="14" spans="1:44" ht="38.25" customHeight="1">
      <c r="A14" s="50"/>
      <c r="B14" s="110" t="s">
        <v>75</v>
      </c>
      <c r="C14" s="111" t="s">
        <v>74</v>
      </c>
      <c r="D14" s="112">
        <v>2007</v>
      </c>
      <c r="E14" s="62"/>
      <c r="F14" s="52"/>
      <c r="G14" s="52"/>
      <c r="H14" s="52"/>
      <c r="I14" s="52"/>
      <c r="J14" s="53"/>
      <c r="K14" s="63" t="s">
        <v>63</v>
      </c>
      <c r="L14" s="50"/>
      <c r="M14" s="110" t="s">
        <v>70</v>
      </c>
      <c r="N14" s="111" t="s">
        <v>69</v>
      </c>
      <c r="O14" s="86">
        <v>2006</v>
      </c>
      <c r="P14" s="62"/>
      <c r="Q14" s="52"/>
      <c r="R14" s="52"/>
      <c r="S14" s="52"/>
      <c r="T14" s="52"/>
      <c r="U14" s="53"/>
      <c r="V14" s="63" t="s">
        <v>20</v>
      </c>
      <c r="W14" s="50"/>
      <c r="X14" s="110" t="s">
        <v>116</v>
      </c>
      <c r="Y14" s="111" t="s">
        <v>117</v>
      </c>
      <c r="Z14" s="112">
        <v>2009</v>
      </c>
      <c r="AA14" s="62"/>
      <c r="AB14" s="52"/>
      <c r="AC14" s="52"/>
      <c r="AD14" s="52"/>
      <c r="AE14" s="52"/>
      <c r="AF14" s="53"/>
      <c r="AG14" s="63" t="s">
        <v>20</v>
      </c>
      <c r="AH14" s="93"/>
      <c r="AI14" s="110" t="s">
        <v>51</v>
      </c>
      <c r="AJ14" s="111" t="s">
        <v>82</v>
      </c>
      <c r="AK14" s="86">
        <v>2008</v>
      </c>
      <c r="AL14" s="62"/>
      <c r="AM14" s="52"/>
      <c r="AN14" s="52"/>
      <c r="AO14" s="52"/>
      <c r="AP14" s="52"/>
      <c r="AQ14" s="53"/>
      <c r="AR14" s="63" t="s">
        <v>131</v>
      </c>
    </row>
    <row r="15" spans="1:44" ht="38.25" customHeight="1" thickBot="1">
      <c r="A15" s="54"/>
      <c r="B15" s="113" t="s">
        <v>78</v>
      </c>
      <c r="C15" s="114" t="s">
        <v>79</v>
      </c>
      <c r="D15" s="115">
        <v>2006</v>
      </c>
      <c r="E15" s="70"/>
      <c r="F15" s="57"/>
      <c r="G15" s="57"/>
      <c r="H15" s="57"/>
      <c r="I15" s="57"/>
      <c r="J15" s="109"/>
      <c r="K15" s="90" t="s">
        <v>63</v>
      </c>
      <c r="L15" s="50"/>
      <c r="M15" s="84" t="s">
        <v>122</v>
      </c>
      <c r="N15" s="85" t="s">
        <v>53</v>
      </c>
      <c r="O15" s="86">
        <v>2007</v>
      </c>
      <c r="P15" s="62"/>
      <c r="Q15" s="52"/>
      <c r="R15" s="52"/>
      <c r="S15" s="52"/>
      <c r="T15" s="52"/>
      <c r="U15" s="53"/>
      <c r="V15" s="63" t="s">
        <v>95</v>
      </c>
      <c r="W15" s="54"/>
      <c r="X15" s="113" t="s">
        <v>25</v>
      </c>
      <c r="Y15" s="114" t="s">
        <v>118</v>
      </c>
      <c r="Z15" s="117">
        <v>2009</v>
      </c>
      <c r="AA15" s="88"/>
      <c r="AB15" s="57"/>
      <c r="AC15" s="57"/>
      <c r="AD15" s="57"/>
      <c r="AE15" s="57"/>
      <c r="AF15" s="109"/>
      <c r="AG15" s="90" t="s">
        <v>20</v>
      </c>
      <c r="AH15" s="93"/>
      <c r="AI15" s="110" t="s">
        <v>90</v>
      </c>
      <c r="AJ15" s="111" t="s">
        <v>92</v>
      </c>
      <c r="AK15" s="106">
        <v>2007</v>
      </c>
      <c r="AL15" s="105"/>
      <c r="AM15" s="52"/>
      <c r="AN15" s="52"/>
      <c r="AO15" s="52"/>
      <c r="AP15" s="52"/>
      <c r="AQ15" s="53"/>
      <c r="AR15" s="63" t="s">
        <v>131</v>
      </c>
    </row>
    <row r="16" spans="1:44" ht="38.25" customHeight="1" thickBot="1">
      <c r="L16" s="54"/>
      <c r="M16" s="95" t="s">
        <v>123</v>
      </c>
      <c r="N16" s="96" t="s">
        <v>124</v>
      </c>
      <c r="O16" s="97">
        <v>2006</v>
      </c>
      <c r="P16" s="88"/>
      <c r="Q16" s="57"/>
      <c r="R16" s="57"/>
      <c r="S16" s="57"/>
      <c r="T16" s="57"/>
      <c r="U16" s="109"/>
      <c r="V16" s="90" t="s">
        <v>95</v>
      </c>
      <c r="AG16" s="107"/>
      <c r="AH16" s="46"/>
      <c r="AI16" s="118" t="s">
        <v>121</v>
      </c>
      <c r="AJ16" s="111" t="s">
        <v>111</v>
      </c>
      <c r="AK16" s="106">
        <v>2007</v>
      </c>
      <c r="AL16" s="100"/>
      <c r="AM16" s="101"/>
      <c r="AN16" s="101"/>
      <c r="AO16" s="101"/>
      <c r="AP16" s="101"/>
      <c r="AQ16" s="99"/>
      <c r="AR16" s="63" t="s">
        <v>131</v>
      </c>
    </row>
    <row r="17" spans="2:44" ht="38.25" customHeight="1" thickBot="1">
      <c r="AG17" s="107"/>
      <c r="AH17" s="108"/>
      <c r="AI17" s="119" t="s">
        <v>91</v>
      </c>
      <c r="AJ17" s="114" t="s">
        <v>93</v>
      </c>
      <c r="AK17" s="97">
        <v>2007</v>
      </c>
      <c r="AL17" s="102"/>
      <c r="AM17" s="103"/>
      <c r="AN17" s="103"/>
      <c r="AO17" s="103"/>
      <c r="AP17" s="103"/>
      <c r="AQ17" s="104"/>
      <c r="AR17" s="90" t="s">
        <v>131</v>
      </c>
    </row>
    <row r="23" spans="2:44" ht="18" customHeight="1">
      <c r="B23" t="s">
        <v>39</v>
      </c>
      <c r="C23" s="46"/>
      <c r="D23" s="46"/>
      <c r="M23" t="s">
        <v>39</v>
      </c>
      <c r="N23" s="46"/>
      <c r="O23" s="46"/>
      <c r="X23" t="s">
        <v>39</v>
      </c>
      <c r="Y23" s="46"/>
      <c r="Z23" s="46"/>
      <c r="AI23" t="s">
        <v>39</v>
      </c>
      <c r="AJ23" s="46"/>
      <c r="AK23" s="46"/>
    </row>
    <row r="24" spans="2:44" ht="18" customHeight="1">
      <c r="B24" t="s">
        <v>40</v>
      </c>
      <c r="C24" s="43"/>
      <c r="D24" s="43"/>
      <c r="M24" t="s">
        <v>40</v>
      </c>
      <c r="N24" s="43"/>
      <c r="O24" s="43"/>
      <c r="X24" t="s">
        <v>40</v>
      </c>
      <c r="Y24" s="43"/>
      <c r="Z24" s="43"/>
      <c r="AI24" t="s">
        <v>40</v>
      </c>
      <c r="AJ24" s="43"/>
      <c r="AK24" s="43"/>
    </row>
    <row r="25" spans="2:44" ht="18" customHeight="1">
      <c r="B25" t="s">
        <v>41</v>
      </c>
      <c r="C25" s="43"/>
      <c r="D25" s="43"/>
      <c r="M25" t="s">
        <v>41</v>
      </c>
      <c r="N25" s="43"/>
      <c r="O25" s="43"/>
      <c r="X25" t="s">
        <v>41</v>
      </c>
      <c r="Y25" s="43"/>
      <c r="Z25" s="43"/>
      <c r="AI25" t="s">
        <v>41</v>
      </c>
      <c r="AJ25" s="43"/>
      <c r="AK25" s="43"/>
    </row>
    <row r="26" spans="2:44" ht="18" customHeight="1">
      <c r="B26" t="s">
        <v>42</v>
      </c>
      <c r="C26" s="43"/>
      <c r="D26" s="43"/>
      <c r="M26" t="s">
        <v>42</v>
      </c>
      <c r="N26" s="43"/>
      <c r="O26" s="43"/>
      <c r="X26" t="s">
        <v>42</v>
      </c>
      <c r="Y26" s="43"/>
      <c r="Z26" s="43"/>
      <c r="AI26" t="s">
        <v>42</v>
      </c>
      <c r="AJ26" s="43"/>
      <c r="AK26" s="43"/>
    </row>
  </sheetData>
  <phoneticPr fontId="0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4" zoomScaleNormal="100" workbookViewId="0">
      <selection activeCell="M15" sqref="M15"/>
    </sheetView>
  </sheetViews>
  <sheetFormatPr defaultColWidth="9" defaultRowHeight="12.75"/>
  <cols>
    <col min="1" max="1" width="4.140625" customWidth="1"/>
    <col min="2" max="2" width="10.42578125" customWidth="1"/>
    <col min="4" max="4" width="4.28515625" customWidth="1"/>
    <col min="5" max="10" width="8.5703125" customWidth="1"/>
    <col min="11" max="11" width="18" customWidth="1"/>
    <col min="12" max="12" width="4.140625" customWidth="1"/>
    <col min="13" max="13" width="10.42578125" customWidth="1"/>
    <col min="15" max="15" width="4.28515625" customWidth="1"/>
    <col min="16" max="21" width="8.5703125" customWidth="1"/>
    <col min="22" max="22" width="18" customWidth="1"/>
    <col min="23" max="23" width="4" customWidth="1"/>
    <col min="24" max="24" width="10.42578125" customWidth="1"/>
    <col min="26" max="26" width="4.28515625" customWidth="1"/>
    <col min="33" max="33" width="17.85546875" customWidth="1"/>
    <col min="34" max="34" width="4" customWidth="1"/>
    <col min="35" max="35" width="10.42578125" customWidth="1"/>
    <col min="37" max="37" width="4.28515625" customWidth="1"/>
    <col min="44" max="44" width="17.85546875" customWidth="1"/>
  </cols>
  <sheetData>
    <row r="1" spans="1:44">
      <c r="A1" t="s">
        <v>12</v>
      </c>
      <c r="L1" t="s">
        <v>12</v>
      </c>
      <c r="W1" t="s">
        <v>12</v>
      </c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25.5">
      <c r="A2" s="41" t="s">
        <v>59</v>
      </c>
      <c r="L2" s="41" t="str">
        <f>A2</f>
        <v>Pohár primátora Popradu</v>
      </c>
      <c r="W2" s="41" t="str">
        <f>A2</f>
        <v>Pohár primátora Popradu</v>
      </c>
      <c r="AH2" s="76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>
      <c r="A3" t="s">
        <v>106</v>
      </c>
      <c r="G3" t="s">
        <v>28</v>
      </c>
      <c r="I3" s="75" t="s">
        <v>104</v>
      </c>
      <c r="L3" t="s">
        <v>106</v>
      </c>
      <c r="R3" t="s">
        <v>28</v>
      </c>
      <c r="T3" s="75" t="s">
        <v>104</v>
      </c>
      <c r="W3" t="s">
        <v>106</v>
      </c>
      <c r="AC3" t="s">
        <v>28</v>
      </c>
      <c r="AE3" s="75" t="s">
        <v>104</v>
      </c>
      <c r="AH3" s="44"/>
      <c r="AI3" s="44"/>
      <c r="AJ3" s="44"/>
      <c r="AK3" s="44"/>
      <c r="AL3" s="44"/>
      <c r="AM3" s="44"/>
      <c r="AN3" s="44"/>
      <c r="AO3" s="44"/>
      <c r="AP3" s="82"/>
      <c r="AQ3" s="44"/>
      <c r="AR3" s="44"/>
    </row>
    <row r="4" spans="1:44"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ht="15.75">
      <c r="G5" s="39" t="s">
        <v>29</v>
      </c>
      <c r="I5" s="59" t="s">
        <v>14</v>
      </c>
      <c r="R5" s="39" t="s">
        <v>29</v>
      </c>
      <c r="T5" s="59" t="s">
        <v>14</v>
      </c>
      <c r="AC5" s="39" t="s">
        <v>29</v>
      </c>
      <c r="AE5" s="59" t="s">
        <v>77</v>
      </c>
      <c r="AH5" s="44"/>
      <c r="AI5" s="44"/>
      <c r="AJ5" s="44"/>
      <c r="AK5" s="44"/>
      <c r="AL5" s="44"/>
      <c r="AM5" s="44"/>
      <c r="AN5" s="77"/>
      <c r="AO5" s="44"/>
      <c r="AP5" s="78"/>
      <c r="AQ5" s="44"/>
      <c r="AR5" s="44"/>
    </row>
    <row r="6" spans="1:44" ht="18">
      <c r="A6" s="40" t="s">
        <v>21</v>
      </c>
      <c r="L6" s="40" t="s">
        <v>21</v>
      </c>
      <c r="W6" s="40" t="s">
        <v>21</v>
      </c>
      <c r="AH6" s="79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>
      <c r="A7" t="s">
        <v>30</v>
      </c>
      <c r="C7" s="74" t="s">
        <v>8</v>
      </c>
      <c r="D7" t="s">
        <v>98</v>
      </c>
      <c r="L7" t="s">
        <v>30</v>
      </c>
      <c r="N7" s="74" t="str">
        <f>C7</f>
        <v>Prostné</v>
      </c>
      <c r="O7" t="s">
        <v>99</v>
      </c>
      <c r="W7" t="s">
        <v>30</v>
      </c>
      <c r="Y7" s="74" t="str">
        <f>C7</f>
        <v>Prostné</v>
      </c>
      <c r="Z7" t="s">
        <v>100</v>
      </c>
      <c r="AH7" s="44"/>
      <c r="AI7" s="44"/>
      <c r="AJ7" s="83"/>
      <c r="AK7" s="44"/>
      <c r="AL7" s="44"/>
      <c r="AM7" s="44"/>
      <c r="AN7" s="44"/>
      <c r="AO7" s="44"/>
      <c r="AP7" s="44"/>
      <c r="AQ7" s="44"/>
      <c r="AR7" s="44"/>
    </row>
    <row r="8" spans="1:44" ht="13.5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3.5" thickBot="1">
      <c r="A9" s="42" t="s">
        <v>31</v>
      </c>
      <c r="B9" s="47" t="s">
        <v>32</v>
      </c>
      <c r="C9" s="48" t="s">
        <v>0</v>
      </c>
      <c r="D9" s="49" t="s">
        <v>33</v>
      </c>
      <c r="E9" s="60" t="s">
        <v>38</v>
      </c>
      <c r="F9" s="61" t="s">
        <v>34</v>
      </c>
      <c r="G9" s="61" t="s">
        <v>35</v>
      </c>
      <c r="H9" s="61" t="s">
        <v>37</v>
      </c>
      <c r="I9" s="61" t="s">
        <v>36</v>
      </c>
      <c r="J9" s="49" t="s">
        <v>18</v>
      </c>
      <c r="K9" s="98" t="s">
        <v>4</v>
      </c>
      <c r="L9" s="42" t="s">
        <v>31</v>
      </c>
      <c r="M9" s="47" t="s">
        <v>32</v>
      </c>
      <c r="N9" s="48" t="s">
        <v>0</v>
      </c>
      <c r="O9" s="49" t="s">
        <v>33</v>
      </c>
      <c r="P9" s="60" t="s">
        <v>38</v>
      </c>
      <c r="Q9" s="61" t="s">
        <v>34</v>
      </c>
      <c r="R9" s="61" t="s">
        <v>35</v>
      </c>
      <c r="S9" s="61" t="s">
        <v>37</v>
      </c>
      <c r="T9" s="61" t="s">
        <v>36</v>
      </c>
      <c r="U9" s="49" t="s">
        <v>18</v>
      </c>
      <c r="V9" s="45" t="s">
        <v>4</v>
      </c>
      <c r="W9" s="92" t="s">
        <v>31</v>
      </c>
      <c r="X9" s="47" t="s">
        <v>32</v>
      </c>
      <c r="Y9" s="48" t="s">
        <v>0</v>
      </c>
      <c r="Z9" s="49" t="s">
        <v>33</v>
      </c>
      <c r="AA9" s="60" t="s">
        <v>38</v>
      </c>
      <c r="AB9" s="61" t="s">
        <v>34</v>
      </c>
      <c r="AC9" s="61" t="s">
        <v>35</v>
      </c>
      <c r="AD9" s="61" t="s">
        <v>37</v>
      </c>
      <c r="AE9" s="61" t="s">
        <v>36</v>
      </c>
      <c r="AF9" s="49" t="s">
        <v>18</v>
      </c>
      <c r="AG9" s="45" t="s">
        <v>4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80"/>
    </row>
    <row r="10" spans="1:44" ht="38.25" customHeight="1" thickTop="1">
      <c r="A10" s="50">
        <v>1</v>
      </c>
      <c r="B10" s="84" t="s">
        <v>88</v>
      </c>
      <c r="C10" s="85" t="s">
        <v>105</v>
      </c>
      <c r="D10" s="86">
        <v>2004</v>
      </c>
      <c r="E10" s="62"/>
      <c r="F10" s="52"/>
      <c r="G10" s="52"/>
      <c r="H10" s="52"/>
      <c r="I10" s="52"/>
      <c r="J10" s="53"/>
      <c r="K10" s="63" t="s">
        <v>63</v>
      </c>
      <c r="L10" s="50">
        <v>7</v>
      </c>
      <c r="M10" s="84" t="s">
        <v>68</v>
      </c>
      <c r="N10" s="85" t="s">
        <v>67</v>
      </c>
      <c r="O10" s="86">
        <v>2004</v>
      </c>
      <c r="P10" s="62"/>
      <c r="Q10" s="52"/>
      <c r="R10" s="52"/>
      <c r="S10" s="52"/>
      <c r="T10" s="52"/>
      <c r="U10" s="53"/>
      <c r="V10" s="63" t="s">
        <v>20</v>
      </c>
      <c r="W10" s="93">
        <v>1</v>
      </c>
      <c r="X10" s="84" t="s">
        <v>26</v>
      </c>
      <c r="Y10" s="85" t="s">
        <v>15</v>
      </c>
      <c r="Z10" s="51">
        <v>2001</v>
      </c>
      <c r="AA10" s="62"/>
      <c r="AB10" s="52"/>
      <c r="AC10" s="52"/>
      <c r="AD10" s="52"/>
      <c r="AE10" s="52"/>
      <c r="AF10" s="53"/>
      <c r="AG10" s="63" t="s">
        <v>131</v>
      </c>
      <c r="AH10" s="64"/>
      <c r="AI10" s="65"/>
      <c r="AJ10" s="66"/>
      <c r="AK10" s="67"/>
      <c r="AL10" s="68"/>
      <c r="AM10" s="68"/>
      <c r="AN10" s="68"/>
      <c r="AO10" s="68"/>
      <c r="AP10" s="68"/>
      <c r="AQ10" s="68"/>
      <c r="AR10" s="69"/>
    </row>
    <row r="11" spans="1:44" ht="38.25" customHeight="1">
      <c r="A11" s="50">
        <v>2</v>
      </c>
      <c r="B11" s="84" t="s">
        <v>61</v>
      </c>
      <c r="C11" s="85" t="s">
        <v>62</v>
      </c>
      <c r="D11" s="86">
        <v>2005</v>
      </c>
      <c r="E11" s="62"/>
      <c r="F11" s="52"/>
      <c r="G11" s="52"/>
      <c r="H11" s="52"/>
      <c r="I11" s="52"/>
      <c r="J11" s="53"/>
      <c r="K11" s="63" t="s">
        <v>63</v>
      </c>
      <c r="L11" s="50">
        <v>8</v>
      </c>
      <c r="M11" s="84" t="s">
        <v>45</v>
      </c>
      <c r="N11" s="85" t="s">
        <v>24</v>
      </c>
      <c r="O11" s="86">
        <v>2004</v>
      </c>
      <c r="P11" s="62"/>
      <c r="Q11" s="52"/>
      <c r="R11" s="52"/>
      <c r="S11" s="52"/>
      <c r="T11" s="52"/>
      <c r="U11" s="53"/>
      <c r="V11" s="63" t="s">
        <v>20</v>
      </c>
      <c r="W11" s="93">
        <v>2</v>
      </c>
      <c r="X11" s="84" t="s">
        <v>44</v>
      </c>
      <c r="Y11" s="85" t="s">
        <v>23</v>
      </c>
      <c r="Z11" s="51">
        <v>2003</v>
      </c>
      <c r="AA11" s="62"/>
      <c r="AB11" s="52"/>
      <c r="AC11" s="52"/>
      <c r="AD11" s="52"/>
      <c r="AE11" s="52"/>
      <c r="AF11" s="53"/>
      <c r="AG11" s="63" t="s">
        <v>20</v>
      </c>
      <c r="AH11" s="64"/>
      <c r="AI11" s="65"/>
      <c r="AJ11" s="66"/>
      <c r="AK11" s="67"/>
      <c r="AL11" s="68"/>
      <c r="AM11" s="68"/>
      <c r="AN11" s="68"/>
      <c r="AO11" s="68"/>
      <c r="AP11" s="68"/>
      <c r="AQ11" s="68"/>
      <c r="AR11" s="69"/>
    </row>
    <row r="12" spans="1:44" ht="38.25" customHeight="1">
      <c r="A12" s="50">
        <v>3</v>
      </c>
      <c r="B12" s="84" t="s">
        <v>60</v>
      </c>
      <c r="C12" s="85" t="s">
        <v>23</v>
      </c>
      <c r="D12" s="86">
        <v>2005</v>
      </c>
      <c r="E12" s="62"/>
      <c r="F12" s="52"/>
      <c r="G12" s="52"/>
      <c r="H12" s="52"/>
      <c r="I12" s="52"/>
      <c r="J12" s="53"/>
      <c r="K12" s="63" t="s">
        <v>131</v>
      </c>
      <c r="L12" s="50">
        <v>10</v>
      </c>
      <c r="M12" s="84" t="s">
        <v>107</v>
      </c>
      <c r="N12" s="85" t="s">
        <v>52</v>
      </c>
      <c r="O12" s="86">
        <v>2004</v>
      </c>
      <c r="P12" s="62"/>
      <c r="Q12" s="52"/>
      <c r="R12" s="52"/>
      <c r="S12" s="52"/>
      <c r="T12" s="52"/>
      <c r="U12" s="53"/>
      <c r="V12" s="63" t="s">
        <v>20</v>
      </c>
      <c r="W12" s="93">
        <v>3</v>
      </c>
      <c r="X12" s="84" t="s">
        <v>58</v>
      </c>
      <c r="Y12" s="85" t="s">
        <v>66</v>
      </c>
      <c r="Z12" s="51">
        <v>2001</v>
      </c>
      <c r="AA12" s="62"/>
      <c r="AB12" s="52"/>
      <c r="AC12" s="52"/>
      <c r="AD12" s="52"/>
      <c r="AE12" s="52"/>
      <c r="AF12" s="53"/>
      <c r="AG12" s="63" t="s">
        <v>131</v>
      </c>
      <c r="AH12" s="64"/>
      <c r="AI12" s="65"/>
      <c r="AJ12" s="66"/>
      <c r="AK12" s="67"/>
      <c r="AL12" s="68"/>
      <c r="AM12" s="68"/>
      <c r="AN12" s="68"/>
      <c r="AO12" s="68"/>
      <c r="AP12" s="68"/>
      <c r="AQ12" s="68"/>
      <c r="AR12" s="69"/>
    </row>
    <row r="13" spans="1:44" ht="38.25" customHeight="1" thickBot="1">
      <c r="A13" s="50">
        <v>4</v>
      </c>
      <c r="B13" s="84" t="s">
        <v>51</v>
      </c>
      <c r="C13" s="85" t="s">
        <v>74</v>
      </c>
      <c r="D13" s="86">
        <v>2005</v>
      </c>
      <c r="E13" s="62"/>
      <c r="F13" s="52"/>
      <c r="G13" s="52"/>
      <c r="H13" s="52"/>
      <c r="I13" s="52"/>
      <c r="J13" s="53"/>
      <c r="K13" s="63" t="s">
        <v>131</v>
      </c>
      <c r="L13" s="54">
        <v>11</v>
      </c>
      <c r="M13" s="95" t="s">
        <v>96</v>
      </c>
      <c r="N13" s="96" t="s">
        <v>97</v>
      </c>
      <c r="O13" s="97">
        <v>2004</v>
      </c>
      <c r="P13" s="70"/>
      <c r="Q13" s="57"/>
      <c r="R13" s="57"/>
      <c r="S13" s="57"/>
      <c r="T13" s="57"/>
      <c r="U13" s="58"/>
      <c r="V13" s="71" t="s">
        <v>20</v>
      </c>
      <c r="W13" s="93">
        <v>4</v>
      </c>
      <c r="X13" s="84" t="s">
        <v>102</v>
      </c>
      <c r="Y13" s="85" t="s">
        <v>22</v>
      </c>
      <c r="Z13" s="51">
        <v>2003</v>
      </c>
      <c r="AA13" s="62"/>
      <c r="AB13" s="52"/>
      <c r="AC13" s="52"/>
      <c r="AD13" s="87"/>
      <c r="AE13" s="52"/>
      <c r="AF13" s="53"/>
      <c r="AG13" s="63" t="s">
        <v>131</v>
      </c>
      <c r="AH13" s="64"/>
      <c r="AI13" s="65"/>
      <c r="AJ13" s="66"/>
      <c r="AK13" s="67"/>
      <c r="AL13" s="68"/>
      <c r="AM13" s="68"/>
      <c r="AN13" s="68"/>
      <c r="AO13" s="68"/>
      <c r="AP13" s="68"/>
      <c r="AQ13" s="68"/>
      <c r="AR13" s="69"/>
    </row>
    <row r="14" spans="1:44" ht="38.25" customHeight="1" thickBot="1">
      <c r="A14" s="54">
        <v>6</v>
      </c>
      <c r="B14" s="55" t="s">
        <v>54</v>
      </c>
      <c r="C14" s="56" t="s">
        <v>43</v>
      </c>
      <c r="D14" s="81">
        <v>2005</v>
      </c>
      <c r="E14" s="70"/>
      <c r="F14" s="57"/>
      <c r="G14" s="57"/>
      <c r="H14" s="57"/>
      <c r="I14" s="57"/>
      <c r="J14" s="58"/>
      <c r="K14" s="90" t="s">
        <v>131</v>
      </c>
      <c r="L14" s="64"/>
      <c r="M14" s="65"/>
      <c r="N14" s="66"/>
      <c r="O14" s="67"/>
      <c r="P14" s="68"/>
      <c r="Q14" s="68"/>
      <c r="R14" s="68"/>
      <c r="S14" s="68"/>
      <c r="T14" s="68"/>
      <c r="U14" s="68"/>
      <c r="V14" s="94"/>
      <c r="W14" s="91">
        <v>5</v>
      </c>
      <c r="X14" s="55" t="s">
        <v>56</v>
      </c>
      <c r="Y14" s="56" t="s">
        <v>57</v>
      </c>
      <c r="Z14" s="81">
        <v>2003</v>
      </c>
      <c r="AA14" s="88"/>
      <c r="AB14" s="89"/>
      <c r="AC14" s="57"/>
      <c r="AD14" s="57"/>
      <c r="AE14" s="57"/>
      <c r="AF14" s="58"/>
      <c r="AG14" s="90" t="s">
        <v>20</v>
      </c>
      <c r="AH14" s="64"/>
      <c r="AI14" s="65"/>
      <c r="AJ14" s="66"/>
      <c r="AK14" s="67"/>
      <c r="AL14" s="68"/>
      <c r="AM14" s="68"/>
      <c r="AN14" s="68"/>
      <c r="AO14" s="68"/>
      <c r="AP14" s="68"/>
      <c r="AQ14" s="68"/>
      <c r="AR14" s="69"/>
    </row>
    <row r="15" spans="1:44" ht="38.25" customHeight="1">
      <c r="A15" s="64"/>
      <c r="B15" s="65"/>
      <c r="C15" s="66"/>
      <c r="D15" s="67"/>
      <c r="E15" s="68"/>
      <c r="F15" s="68"/>
      <c r="G15" s="68"/>
      <c r="H15" s="68"/>
      <c r="I15" s="68"/>
      <c r="J15" s="68"/>
      <c r="K15" s="69"/>
      <c r="L15" s="64"/>
      <c r="M15" s="65"/>
      <c r="N15" s="66"/>
      <c r="O15" s="67"/>
      <c r="P15" s="68"/>
      <c r="Q15" s="68"/>
      <c r="R15" s="68"/>
      <c r="S15" s="68"/>
      <c r="T15" s="68"/>
      <c r="U15" s="68"/>
      <c r="V15" s="69"/>
      <c r="W15" s="64"/>
      <c r="X15" s="65"/>
      <c r="Y15" s="66"/>
      <c r="Z15" s="67"/>
      <c r="AA15" s="68"/>
      <c r="AB15" s="68"/>
      <c r="AC15" s="68"/>
      <c r="AD15" s="68"/>
      <c r="AE15" s="68"/>
      <c r="AF15" s="68"/>
      <c r="AG15" s="69"/>
      <c r="AH15" s="64"/>
      <c r="AI15" s="65"/>
      <c r="AJ15" s="66"/>
      <c r="AK15" s="67"/>
      <c r="AL15" s="68"/>
      <c r="AM15" s="68"/>
      <c r="AN15" s="68"/>
      <c r="AO15" s="68"/>
      <c r="AP15" s="68"/>
      <c r="AQ15" s="68"/>
      <c r="AR15" s="69"/>
    </row>
    <row r="16" spans="1:44" ht="38.25" customHeight="1">
      <c r="A16" s="64"/>
      <c r="B16" s="65"/>
      <c r="C16" s="66"/>
      <c r="D16" s="67"/>
      <c r="E16" s="68"/>
      <c r="F16" s="68"/>
      <c r="G16" s="68"/>
      <c r="H16" s="68"/>
      <c r="I16" s="68"/>
      <c r="J16" s="68"/>
      <c r="K16" s="69"/>
      <c r="L16" s="64"/>
      <c r="M16" s="65"/>
      <c r="N16" s="66"/>
      <c r="O16" s="67"/>
      <c r="P16" s="68"/>
      <c r="Q16" s="68"/>
      <c r="R16" s="68"/>
      <c r="S16" s="68"/>
      <c r="T16" s="68"/>
      <c r="U16" s="68"/>
      <c r="V16" s="69"/>
      <c r="W16" s="64"/>
      <c r="X16" s="65"/>
      <c r="Y16" s="66"/>
      <c r="Z16" s="67"/>
      <c r="AA16" s="68"/>
      <c r="AB16" s="68"/>
      <c r="AC16" s="68"/>
      <c r="AD16" s="68"/>
      <c r="AE16" s="68"/>
      <c r="AF16" s="68"/>
      <c r="AG16" s="69"/>
      <c r="AH16" s="64"/>
      <c r="AI16" s="65"/>
      <c r="AJ16" s="66"/>
      <c r="AK16" s="67"/>
      <c r="AL16" s="68"/>
      <c r="AM16" s="68"/>
      <c r="AN16" s="68"/>
      <c r="AO16" s="68"/>
      <c r="AP16" s="68"/>
      <c r="AQ16" s="68"/>
      <c r="AR16" s="69"/>
    </row>
    <row r="17" spans="1:44" ht="38.25" customHeight="1">
      <c r="A17" s="64"/>
      <c r="B17" s="65"/>
      <c r="C17" s="66"/>
      <c r="D17" s="67"/>
      <c r="E17" s="68"/>
      <c r="F17" s="68"/>
      <c r="G17" s="68"/>
      <c r="H17" s="68"/>
      <c r="I17" s="68"/>
      <c r="J17" s="68"/>
      <c r="K17" s="69"/>
      <c r="L17" s="64"/>
      <c r="M17" s="65"/>
      <c r="N17" s="66"/>
      <c r="O17" s="67"/>
      <c r="P17" s="68"/>
      <c r="Q17" s="68"/>
      <c r="R17" s="68"/>
      <c r="S17" s="68"/>
      <c r="T17" s="68"/>
      <c r="U17" s="68"/>
      <c r="V17" s="69"/>
      <c r="W17" s="64"/>
      <c r="X17" s="65"/>
      <c r="Y17" s="66"/>
      <c r="Z17" s="67"/>
      <c r="AA17" s="68"/>
      <c r="AB17" s="68"/>
      <c r="AC17" s="68"/>
      <c r="AD17" s="68"/>
      <c r="AE17" s="68"/>
      <c r="AF17" s="68"/>
      <c r="AG17" s="69"/>
      <c r="AH17" s="64"/>
      <c r="AI17" s="65"/>
      <c r="AJ17" s="66"/>
      <c r="AK17" s="67"/>
      <c r="AL17" s="68"/>
      <c r="AM17" s="68"/>
      <c r="AN17" s="68"/>
      <c r="AO17" s="68"/>
      <c r="AP17" s="68"/>
      <c r="AQ17" s="68"/>
      <c r="AR17" s="69"/>
    </row>
    <row r="18" spans="1:44" ht="38.25" customHeight="1">
      <c r="A18" s="64"/>
      <c r="B18" s="65"/>
      <c r="C18" s="66"/>
      <c r="D18" s="67"/>
      <c r="E18" s="68"/>
      <c r="F18" s="68"/>
      <c r="G18" s="68"/>
      <c r="H18" s="68"/>
      <c r="I18" s="68"/>
      <c r="J18" s="68"/>
      <c r="K18" s="69"/>
      <c r="L18" s="64"/>
      <c r="M18" s="65"/>
      <c r="N18" s="66"/>
      <c r="O18" s="67"/>
      <c r="P18" s="68"/>
      <c r="Q18" s="68"/>
      <c r="R18" s="68"/>
      <c r="S18" s="68"/>
      <c r="T18" s="68"/>
      <c r="U18" s="68"/>
      <c r="V18" s="69"/>
      <c r="W18" s="64"/>
      <c r="X18" s="65"/>
      <c r="Y18" s="66"/>
      <c r="Z18" s="67"/>
      <c r="AA18" s="68"/>
      <c r="AB18" s="68"/>
      <c r="AC18" s="68"/>
      <c r="AD18" s="68"/>
      <c r="AE18" s="68"/>
      <c r="AF18" s="68"/>
      <c r="AG18" s="69"/>
      <c r="AH18" s="64"/>
      <c r="AI18" s="65"/>
      <c r="AJ18" s="66"/>
      <c r="AK18" s="67"/>
      <c r="AL18" s="68"/>
      <c r="AM18" s="68"/>
      <c r="AN18" s="68"/>
      <c r="AO18" s="68"/>
      <c r="AP18" s="68"/>
      <c r="AQ18" s="68"/>
      <c r="AR18" s="69"/>
    </row>
    <row r="19" spans="1:44" ht="38.25" customHeight="1">
      <c r="L19" s="64"/>
      <c r="M19" s="65"/>
      <c r="N19" s="66"/>
      <c r="O19" s="67"/>
      <c r="P19" s="68"/>
      <c r="Q19" s="68"/>
      <c r="R19" s="68"/>
      <c r="S19" s="68"/>
      <c r="T19" s="68"/>
      <c r="U19" s="68"/>
      <c r="V19" s="69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ht="38.25" customHeight="1">
      <c r="L20" s="64"/>
      <c r="M20" s="65"/>
      <c r="N20" s="66"/>
      <c r="O20" s="67"/>
      <c r="P20" s="68"/>
      <c r="Q20" s="68"/>
      <c r="R20" s="68"/>
      <c r="S20" s="68"/>
      <c r="T20" s="68"/>
      <c r="U20" s="68"/>
      <c r="V20" s="69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ht="18" customHeight="1">
      <c r="B27" t="s">
        <v>39</v>
      </c>
      <c r="C27" s="46"/>
      <c r="D27" s="46"/>
      <c r="M27" t="s">
        <v>39</v>
      </c>
      <c r="N27" s="46"/>
      <c r="O27" s="46"/>
      <c r="X27" t="s">
        <v>39</v>
      </c>
      <c r="Y27" s="46"/>
      <c r="Z27" s="46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ht="18" customHeight="1">
      <c r="B28" t="s">
        <v>40</v>
      </c>
      <c r="C28" s="43"/>
      <c r="D28" s="43"/>
      <c r="M28" t="s">
        <v>40</v>
      </c>
      <c r="N28" s="43"/>
      <c r="O28" s="43"/>
      <c r="X28" t="s">
        <v>40</v>
      </c>
      <c r="Y28" s="43"/>
      <c r="Z28" s="43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ht="18" customHeight="1">
      <c r="B29" t="s">
        <v>41</v>
      </c>
      <c r="C29" s="43"/>
      <c r="D29" s="43"/>
      <c r="M29" t="s">
        <v>41</v>
      </c>
      <c r="N29" s="43"/>
      <c r="O29" s="43"/>
      <c r="X29" t="s">
        <v>41</v>
      </c>
      <c r="Y29" s="43"/>
      <c r="Z29" s="43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ht="18" customHeight="1">
      <c r="B30" t="s">
        <v>42</v>
      </c>
      <c r="C30" s="43"/>
      <c r="D30" s="43"/>
      <c r="M30" t="s">
        <v>42</v>
      </c>
      <c r="N30" s="43"/>
      <c r="O30" s="43"/>
      <c r="X30" t="s">
        <v>42</v>
      </c>
      <c r="Y30" s="43"/>
      <c r="Z30" s="43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0"/>
  <sheetViews>
    <sheetView view="pageLayout" topLeftCell="A4" zoomScaleNormal="100" workbookViewId="0">
      <selection activeCell="I16" sqref="I16"/>
    </sheetView>
  </sheetViews>
  <sheetFormatPr defaultColWidth="9" defaultRowHeight="12.75"/>
  <cols>
    <col min="1" max="1" width="4.140625" customWidth="1"/>
    <col min="2" max="2" width="10.42578125" customWidth="1"/>
    <col min="4" max="4" width="4.28515625" customWidth="1"/>
    <col min="5" max="10" width="8.5703125" customWidth="1"/>
    <col min="11" max="11" width="18" customWidth="1"/>
    <col min="12" max="12" width="4.140625" customWidth="1"/>
    <col min="13" max="13" width="10.42578125" customWidth="1"/>
    <col min="15" max="15" width="4.28515625" customWidth="1"/>
    <col min="16" max="21" width="8.5703125" customWidth="1"/>
    <col min="22" max="22" width="18" customWidth="1"/>
    <col min="23" max="23" width="4" customWidth="1"/>
    <col min="24" max="24" width="10.42578125" customWidth="1"/>
    <col min="26" max="26" width="4.28515625" customWidth="1"/>
    <col min="33" max="33" width="17.85546875" customWidth="1"/>
    <col min="34" max="34" width="4" customWidth="1"/>
    <col min="35" max="35" width="10.42578125" customWidth="1"/>
    <col min="37" max="37" width="4.28515625" customWidth="1"/>
    <col min="44" max="44" width="17.85546875" customWidth="1"/>
  </cols>
  <sheetData>
    <row r="1" spans="1:45">
      <c r="A1" t="s">
        <v>12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5" ht="25.5">
      <c r="A2" s="41" t="s">
        <v>59</v>
      </c>
      <c r="L2" s="76"/>
      <c r="M2" s="44"/>
      <c r="N2" s="44"/>
      <c r="O2" s="44"/>
      <c r="P2" s="44"/>
      <c r="Q2" s="44"/>
      <c r="R2" s="44"/>
      <c r="S2" s="44"/>
      <c r="T2" s="44"/>
      <c r="U2" s="44"/>
      <c r="V2" s="44"/>
      <c r="W2" s="76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76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>
      <c r="A3" t="s">
        <v>27</v>
      </c>
      <c r="G3" t="s">
        <v>28</v>
      </c>
      <c r="I3" s="75" t="s">
        <v>94</v>
      </c>
      <c r="L3" s="44"/>
      <c r="M3" s="44"/>
      <c r="N3" s="44"/>
      <c r="O3" s="44"/>
      <c r="P3" s="44"/>
      <c r="Q3" s="44"/>
      <c r="R3" s="44"/>
      <c r="S3" s="44"/>
      <c r="T3" s="82"/>
      <c r="U3" s="44"/>
      <c r="V3" s="44"/>
      <c r="W3" s="44"/>
      <c r="X3" s="44"/>
      <c r="Y3" s="44"/>
      <c r="Z3" s="44"/>
      <c r="AA3" s="44"/>
      <c r="AB3" s="44"/>
      <c r="AC3" s="44"/>
      <c r="AD3" s="44"/>
      <c r="AE3" s="82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82"/>
      <c r="AQ3" s="44"/>
      <c r="AR3" s="44"/>
      <c r="AS3" s="44"/>
    </row>
    <row r="4" spans="1:45"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ht="15.75">
      <c r="G5" s="39" t="s">
        <v>29</v>
      </c>
      <c r="I5" s="59" t="s">
        <v>77</v>
      </c>
      <c r="L5" s="44"/>
      <c r="M5" s="44"/>
      <c r="N5" s="44"/>
      <c r="O5" s="44"/>
      <c r="P5" s="44"/>
      <c r="Q5" s="44"/>
      <c r="R5" s="77"/>
      <c r="S5" s="44"/>
      <c r="T5" s="78"/>
      <c r="U5" s="44"/>
      <c r="V5" s="44"/>
      <c r="W5" s="44"/>
      <c r="X5" s="44"/>
      <c r="Y5" s="44"/>
      <c r="Z5" s="44"/>
      <c r="AA5" s="44"/>
      <c r="AB5" s="44"/>
      <c r="AC5" s="77"/>
      <c r="AD5" s="44"/>
      <c r="AE5" s="78"/>
      <c r="AF5" s="44"/>
      <c r="AG5" s="44"/>
      <c r="AH5" s="44"/>
      <c r="AI5" s="44"/>
      <c r="AJ5" s="44"/>
      <c r="AK5" s="44"/>
      <c r="AL5" s="44"/>
      <c r="AM5" s="44"/>
      <c r="AN5" s="77"/>
      <c r="AO5" s="44"/>
      <c r="AP5" s="78"/>
      <c r="AQ5" s="44"/>
      <c r="AR5" s="44"/>
      <c r="AS5" s="44"/>
    </row>
    <row r="6" spans="1:45" ht="18">
      <c r="A6" s="40" t="s">
        <v>21</v>
      </c>
      <c r="L6" s="79"/>
      <c r="M6" s="44"/>
      <c r="N6" s="44"/>
      <c r="O6" s="44"/>
      <c r="P6" s="44"/>
      <c r="Q6" s="44"/>
      <c r="R6" s="44"/>
      <c r="S6" s="44"/>
      <c r="T6" s="44"/>
      <c r="U6" s="44"/>
      <c r="V6" s="44"/>
      <c r="W6" s="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79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>
      <c r="A7" t="s">
        <v>30</v>
      </c>
      <c r="C7" s="74" t="s">
        <v>5</v>
      </c>
      <c r="D7" t="s">
        <v>101</v>
      </c>
      <c r="L7" s="44"/>
      <c r="M7" s="44"/>
      <c r="N7" s="83"/>
      <c r="O7" s="44"/>
      <c r="P7" s="44"/>
      <c r="Q7" s="44"/>
      <c r="R7" s="44"/>
      <c r="S7" s="44"/>
      <c r="T7" s="44"/>
      <c r="U7" s="44"/>
      <c r="V7" s="44"/>
      <c r="W7" s="44"/>
      <c r="X7" s="44"/>
      <c r="Y7" s="83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83"/>
      <c r="AK7" s="44"/>
      <c r="AL7" s="44"/>
      <c r="AM7" s="44"/>
      <c r="AN7" s="44"/>
      <c r="AO7" s="44"/>
      <c r="AP7" s="44"/>
      <c r="AQ7" s="44"/>
      <c r="AR7" s="44"/>
      <c r="AS7" s="44"/>
    </row>
    <row r="8" spans="1:45" ht="13.5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ht="13.5" thickBot="1">
      <c r="A9" s="42" t="s">
        <v>31</v>
      </c>
      <c r="B9" s="47" t="s">
        <v>32</v>
      </c>
      <c r="C9" s="48" t="s">
        <v>0</v>
      </c>
      <c r="D9" s="49" t="s">
        <v>33</v>
      </c>
      <c r="E9" s="60" t="s">
        <v>125</v>
      </c>
      <c r="F9" s="61" t="s">
        <v>126</v>
      </c>
      <c r="G9" s="61" t="s">
        <v>127</v>
      </c>
      <c r="H9" s="61" t="s">
        <v>128</v>
      </c>
      <c r="I9" s="61" t="s">
        <v>129</v>
      </c>
      <c r="J9" s="49" t="s">
        <v>18</v>
      </c>
      <c r="K9" s="45" t="s">
        <v>4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80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80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80"/>
      <c r="AS9" s="44"/>
    </row>
    <row r="10" spans="1:45" ht="38.25" customHeight="1" thickTop="1">
      <c r="A10" s="50">
        <v>1</v>
      </c>
      <c r="B10" s="84" t="s">
        <v>26</v>
      </c>
      <c r="C10" s="85" t="s">
        <v>15</v>
      </c>
      <c r="D10" s="51">
        <v>2001</v>
      </c>
      <c r="E10" s="62"/>
      <c r="F10" s="52"/>
      <c r="G10" s="52"/>
      <c r="H10" s="52"/>
      <c r="I10" s="52"/>
      <c r="J10" s="53"/>
      <c r="K10" s="63" t="s">
        <v>19</v>
      </c>
      <c r="L10" s="64"/>
      <c r="M10" s="65"/>
      <c r="N10" s="66"/>
      <c r="O10" s="67"/>
      <c r="P10" s="68"/>
      <c r="Q10" s="68"/>
      <c r="R10" s="68"/>
      <c r="S10" s="68"/>
      <c r="T10" s="68"/>
      <c r="U10" s="68"/>
      <c r="V10" s="69"/>
      <c r="W10" s="64"/>
      <c r="X10" s="65"/>
      <c r="Y10" s="66"/>
      <c r="Z10" s="67"/>
      <c r="AA10" s="68"/>
      <c r="AB10" s="68"/>
      <c r="AC10" s="68"/>
      <c r="AD10" s="68"/>
      <c r="AE10" s="68"/>
      <c r="AF10" s="68"/>
      <c r="AG10" s="69"/>
      <c r="AH10" s="64"/>
      <c r="AI10" s="65"/>
      <c r="AJ10" s="66"/>
      <c r="AK10" s="67"/>
      <c r="AL10" s="68"/>
      <c r="AM10" s="68"/>
      <c r="AN10" s="68"/>
      <c r="AO10" s="68"/>
      <c r="AP10" s="68"/>
      <c r="AQ10" s="68"/>
      <c r="AR10" s="69"/>
      <c r="AS10" s="44"/>
    </row>
    <row r="11" spans="1:45" ht="38.25" customHeight="1">
      <c r="A11" s="50">
        <v>2</v>
      </c>
      <c r="B11" s="84" t="s">
        <v>44</v>
      </c>
      <c r="C11" s="85" t="s">
        <v>23</v>
      </c>
      <c r="D11" s="51">
        <v>2003</v>
      </c>
      <c r="E11" s="62"/>
      <c r="F11" s="52"/>
      <c r="G11" s="52"/>
      <c r="H11" s="52"/>
      <c r="I11" s="52"/>
      <c r="J11" s="53"/>
      <c r="K11" s="63" t="s">
        <v>19</v>
      </c>
      <c r="L11" s="64"/>
      <c r="M11" s="65"/>
      <c r="N11" s="66"/>
      <c r="O11" s="67"/>
      <c r="P11" s="68"/>
      <c r="Q11" s="68"/>
      <c r="R11" s="68"/>
      <c r="S11" s="68"/>
      <c r="T11" s="68"/>
      <c r="U11" s="68"/>
      <c r="V11" s="69"/>
      <c r="W11" s="64"/>
      <c r="X11" s="65"/>
      <c r="Y11" s="66"/>
      <c r="Z11" s="67"/>
      <c r="AA11" s="68"/>
      <c r="AB11" s="68"/>
      <c r="AC11" s="68"/>
      <c r="AD11" s="68"/>
      <c r="AE11" s="68"/>
      <c r="AF11" s="68"/>
      <c r="AG11" s="69"/>
      <c r="AH11" s="64"/>
      <c r="AI11" s="65"/>
      <c r="AJ11" s="66"/>
      <c r="AK11" s="67"/>
      <c r="AL11" s="68"/>
      <c r="AM11" s="68"/>
      <c r="AN11" s="68"/>
      <c r="AO11" s="68"/>
      <c r="AP11" s="68"/>
      <c r="AQ11" s="68"/>
      <c r="AR11" s="69"/>
      <c r="AS11" s="44"/>
    </row>
    <row r="12" spans="1:45" ht="38.25" customHeight="1">
      <c r="A12" s="50">
        <v>3</v>
      </c>
      <c r="B12" s="84" t="s">
        <v>58</v>
      </c>
      <c r="C12" s="85" t="s">
        <v>66</v>
      </c>
      <c r="D12" s="51">
        <v>2001</v>
      </c>
      <c r="E12" s="62"/>
      <c r="F12" s="52"/>
      <c r="G12" s="52"/>
      <c r="H12" s="52"/>
      <c r="I12" s="52"/>
      <c r="J12" s="53"/>
      <c r="K12" s="63" t="s">
        <v>20</v>
      </c>
      <c r="L12" s="64"/>
      <c r="M12" s="65"/>
      <c r="N12" s="66"/>
      <c r="O12" s="67"/>
      <c r="P12" s="68"/>
      <c r="Q12" s="68"/>
      <c r="R12" s="68"/>
      <c r="S12" s="68"/>
      <c r="T12" s="68"/>
      <c r="U12" s="68"/>
      <c r="V12" s="69"/>
      <c r="W12" s="64"/>
      <c r="X12" s="65"/>
      <c r="Y12" s="66"/>
      <c r="Z12" s="67"/>
      <c r="AA12" s="68"/>
      <c r="AB12" s="68"/>
      <c r="AC12" s="68"/>
      <c r="AD12" s="68"/>
      <c r="AE12" s="68"/>
      <c r="AF12" s="68"/>
      <c r="AG12" s="69"/>
      <c r="AH12" s="64"/>
      <c r="AI12" s="65"/>
      <c r="AJ12" s="66"/>
      <c r="AK12" s="67"/>
      <c r="AL12" s="68"/>
      <c r="AM12" s="68"/>
      <c r="AN12" s="68"/>
      <c r="AO12" s="68"/>
      <c r="AP12" s="68"/>
      <c r="AQ12" s="68"/>
      <c r="AR12" s="69"/>
      <c r="AS12" s="44"/>
    </row>
    <row r="13" spans="1:45" ht="38.25" customHeight="1">
      <c r="A13" s="50">
        <v>4</v>
      </c>
      <c r="B13" s="84" t="s">
        <v>102</v>
      </c>
      <c r="C13" s="85" t="s">
        <v>22</v>
      </c>
      <c r="D13" s="51">
        <v>2003</v>
      </c>
      <c r="E13" s="62"/>
      <c r="F13" s="52"/>
      <c r="G13" s="52"/>
      <c r="H13" s="52"/>
      <c r="I13" s="52"/>
      <c r="J13" s="53"/>
      <c r="K13" s="63" t="s">
        <v>19</v>
      </c>
      <c r="L13" s="64"/>
      <c r="M13" s="65"/>
      <c r="N13" s="66"/>
      <c r="O13" s="67"/>
      <c r="P13" s="68"/>
      <c r="Q13" s="68"/>
      <c r="R13" s="68"/>
      <c r="S13" s="68"/>
      <c r="T13" s="68"/>
      <c r="U13" s="68"/>
      <c r="V13" s="69"/>
      <c r="W13" s="64"/>
      <c r="X13" s="65"/>
      <c r="Y13" s="66"/>
      <c r="Z13" s="67"/>
      <c r="AA13" s="68"/>
      <c r="AB13" s="68"/>
      <c r="AC13" s="68"/>
      <c r="AD13" s="68"/>
      <c r="AE13" s="68"/>
      <c r="AF13" s="68"/>
      <c r="AG13" s="69"/>
      <c r="AH13" s="64"/>
      <c r="AI13" s="65"/>
      <c r="AJ13" s="66"/>
      <c r="AK13" s="67"/>
      <c r="AL13" s="68"/>
      <c r="AM13" s="68"/>
      <c r="AN13" s="68"/>
      <c r="AO13" s="68"/>
      <c r="AP13" s="68"/>
      <c r="AQ13" s="68"/>
      <c r="AR13" s="69"/>
      <c r="AS13" s="44"/>
    </row>
    <row r="14" spans="1:45" ht="38.25" customHeight="1" thickBot="1">
      <c r="A14" s="54">
        <v>5</v>
      </c>
      <c r="B14" s="55" t="s">
        <v>56</v>
      </c>
      <c r="C14" s="56" t="s">
        <v>57</v>
      </c>
      <c r="D14" s="81">
        <v>2003</v>
      </c>
      <c r="E14" s="70"/>
      <c r="F14" s="57"/>
      <c r="G14" s="57"/>
      <c r="H14" s="57"/>
      <c r="I14" s="57"/>
      <c r="J14" s="58"/>
      <c r="K14" s="71" t="s">
        <v>20</v>
      </c>
      <c r="L14" s="64"/>
      <c r="M14" s="65"/>
      <c r="N14" s="66"/>
      <c r="O14" s="67"/>
      <c r="P14" s="68"/>
      <c r="Q14" s="68"/>
      <c r="R14" s="68"/>
      <c r="S14" s="68"/>
      <c r="T14" s="68"/>
      <c r="U14" s="68"/>
      <c r="V14" s="69"/>
      <c r="W14" s="64"/>
      <c r="X14" s="65"/>
      <c r="Y14" s="66"/>
      <c r="Z14" s="67"/>
      <c r="AA14" s="68"/>
      <c r="AB14" s="68"/>
      <c r="AC14" s="68"/>
      <c r="AD14" s="68"/>
      <c r="AE14" s="68"/>
      <c r="AF14" s="68"/>
      <c r="AG14" s="69"/>
      <c r="AH14" s="64"/>
      <c r="AI14" s="65"/>
      <c r="AJ14" s="66"/>
      <c r="AK14" s="67"/>
      <c r="AL14" s="68"/>
      <c r="AM14" s="68"/>
      <c r="AN14" s="68"/>
      <c r="AO14" s="68"/>
      <c r="AP14" s="68"/>
      <c r="AQ14" s="68"/>
      <c r="AR14" s="69"/>
      <c r="AS14" s="44"/>
    </row>
    <row r="15" spans="1:45" ht="38.25" customHeight="1">
      <c r="A15" s="64"/>
      <c r="B15" s="65"/>
      <c r="C15" s="66"/>
      <c r="D15" s="67"/>
      <c r="E15" s="68"/>
      <c r="F15" s="68"/>
      <c r="G15" s="68"/>
      <c r="H15" s="68"/>
      <c r="I15" s="68"/>
      <c r="J15" s="68"/>
      <c r="K15" s="69"/>
      <c r="L15" s="64"/>
      <c r="M15" s="65"/>
      <c r="N15" s="66"/>
      <c r="O15" s="67"/>
      <c r="P15" s="68"/>
      <c r="Q15" s="68"/>
      <c r="R15" s="68"/>
      <c r="S15" s="68"/>
      <c r="T15" s="68"/>
      <c r="U15" s="68"/>
      <c r="V15" s="69"/>
      <c r="W15" s="64"/>
      <c r="X15" s="65"/>
      <c r="Y15" s="66"/>
      <c r="Z15" s="67"/>
      <c r="AA15" s="68"/>
      <c r="AB15" s="68"/>
      <c r="AC15" s="68"/>
      <c r="AD15" s="68"/>
      <c r="AE15" s="68"/>
      <c r="AF15" s="68"/>
      <c r="AG15" s="69"/>
      <c r="AH15" s="64"/>
      <c r="AI15" s="65"/>
      <c r="AJ15" s="66"/>
      <c r="AK15" s="67"/>
      <c r="AL15" s="68"/>
      <c r="AM15" s="68"/>
      <c r="AN15" s="68"/>
      <c r="AO15" s="68"/>
      <c r="AP15" s="68"/>
      <c r="AQ15" s="68"/>
      <c r="AR15" s="69"/>
      <c r="AS15" s="44"/>
    </row>
    <row r="16" spans="1:45" ht="38.25" customHeight="1">
      <c r="A16" s="64"/>
      <c r="B16" s="65"/>
      <c r="C16" s="66"/>
      <c r="D16" s="67"/>
      <c r="E16" s="68"/>
      <c r="F16" s="68"/>
      <c r="G16" s="68"/>
      <c r="H16" s="68"/>
      <c r="I16" s="68"/>
      <c r="J16" s="68"/>
      <c r="K16" s="69"/>
      <c r="L16" s="64"/>
      <c r="M16" s="65"/>
      <c r="N16" s="66"/>
      <c r="O16" s="67"/>
      <c r="P16" s="68"/>
      <c r="Q16" s="68"/>
      <c r="R16" s="68"/>
      <c r="S16" s="68"/>
      <c r="T16" s="68"/>
      <c r="U16" s="68"/>
      <c r="V16" s="69"/>
      <c r="W16" s="64"/>
      <c r="X16" s="65"/>
      <c r="Y16" s="66"/>
      <c r="Z16" s="67"/>
      <c r="AA16" s="68"/>
      <c r="AB16" s="68"/>
      <c r="AC16" s="68"/>
      <c r="AD16" s="68"/>
      <c r="AE16" s="68"/>
      <c r="AF16" s="68"/>
      <c r="AG16" s="69"/>
      <c r="AH16" s="64"/>
      <c r="AI16" s="65"/>
      <c r="AJ16" s="66"/>
      <c r="AK16" s="67"/>
      <c r="AL16" s="68"/>
      <c r="AM16" s="68"/>
      <c r="AN16" s="68"/>
      <c r="AO16" s="68"/>
      <c r="AP16" s="68"/>
      <c r="AQ16" s="68"/>
      <c r="AR16" s="69"/>
      <c r="AS16" s="44"/>
    </row>
    <row r="17" spans="1:45" ht="38.25" customHeight="1">
      <c r="A17" s="64"/>
      <c r="B17" s="65"/>
      <c r="C17" s="66"/>
      <c r="D17" s="67"/>
      <c r="E17" s="68"/>
      <c r="F17" s="68"/>
      <c r="G17" s="68"/>
      <c r="H17" s="68"/>
      <c r="I17" s="68"/>
      <c r="J17" s="68"/>
      <c r="K17" s="69"/>
      <c r="L17" s="64"/>
      <c r="M17" s="65"/>
      <c r="N17" s="66"/>
      <c r="O17" s="67"/>
      <c r="P17" s="68"/>
      <c r="Q17" s="68"/>
      <c r="R17" s="68"/>
      <c r="S17" s="68"/>
      <c r="T17" s="68"/>
      <c r="U17" s="68"/>
      <c r="V17" s="69"/>
      <c r="W17" s="64"/>
      <c r="X17" s="65"/>
      <c r="Y17" s="66"/>
      <c r="Z17" s="67"/>
      <c r="AA17" s="68"/>
      <c r="AB17" s="68"/>
      <c r="AC17" s="68"/>
      <c r="AD17" s="68"/>
      <c r="AE17" s="68"/>
      <c r="AF17" s="68"/>
      <c r="AG17" s="69"/>
      <c r="AH17" s="64"/>
      <c r="AI17" s="65"/>
      <c r="AJ17" s="66"/>
      <c r="AK17" s="67"/>
      <c r="AL17" s="68"/>
      <c r="AM17" s="68"/>
      <c r="AN17" s="68"/>
      <c r="AO17" s="68"/>
      <c r="AP17" s="68"/>
      <c r="AQ17" s="68"/>
      <c r="AR17" s="69"/>
      <c r="AS17" s="44"/>
    </row>
    <row r="18" spans="1:45" ht="38.25" customHeight="1">
      <c r="A18" s="64"/>
      <c r="B18" s="65"/>
      <c r="C18" s="66"/>
      <c r="D18" s="67"/>
      <c r="E18" s="68"/>
      <c r="F18" s="68"/>
      <c r="G18" s="68"/>
      <c r="H18" s="68"/>
      <c r="I18" s="68"/>
      <c r="J18" s="68"/>
      <c r="K18" s="69"/>
      <c r="L18" s="64"/>
      <c r="M18" s="65"/>
      <c r="N18" s="66"/>
      <c r="O18" s="67"/>
      <c r="P18" s="68"/>
      <c r="Q18" s="68"/>
      <c r="R18" s="68"/>
      <c r="S18" s="68"/>
      <c r="T18" s="68"/>
      <c r="U18" s="68"/>
      <c r="V18" s="69"/>
      <c r="W18" s="64"/>
      <c r="X18" s="65"/>
      <c r="Y18" s="66"/>
      <c r="Z18" s="67"/>
      <c r="AA18" s="68"/>
      <c r="AB18" s="68"/>
      <c r="AC18" s="68"/>
      <c r="AD18" s="68"/>
      <c r="AE18" s="68"/>
      <c r="AF18" s="68"/>
      <c r="AG18" s="69"/>
      <c r="AH18" s="64"/>
      <c r="AI18" s="65"/>
      <c r="AJ18" s="66"/>
      <c r="AK18" s="67"/>
      <c r="AL18" s="68"/>
      <c r="AM18" s="68"/>
      <c r="AN18" s="68"/>
      <c r="AO18" s="68"/>
      <c r="AP18" s="68"/>
      <c r="AQ18" s="68"/>
      <c r="AR18" s="69"/>
      <c r="AS18" s="44"/>
    </row>
    <row r="19" spans="1:45" ht="38.25" customHeight="1">
      <c r="L19" s="64"/>
      <c r="M19" s="65"/>
      <c r="N19" s="66"/>
      <c r="O19" s="67"/>
      <c r="P19" s="68"/>
      <c r="Q19" s="68"/>
      <c r="R19" s="68"/>
      <c r="S19" s="68"/>
      <c r="T19" s="68"/>
      <c r="U19" s="68"/>
      <c r="V19" s="6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5" ht="38.25" customHeight="1">
      <c r="L20" s="64"/>
      <c r="M20" s="65"/>
      <c r="N20" s="66"/>
      <c r="O20" s="67"/>
      <c r="P20" s="68"/>
      <c r="Q20" s="68"/>
      <c r="R20" s="68"/>
      <c r="S20" s="68"/>
      <c r="T20" s="68"/>
      <c r="U20" s="68"/>
      <c r="V20" s="69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</row>
    <row r="21" spans="1:45"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</row>
    <row r="22" spans="1:45"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</row>
    <row r="23" spans="1:45"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1:45"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ht="18" customHeight="1">
      <c r="B27" t="s">
        <v>39</v>
      </c>
      <c r="C27" s="46"/>
      <c r="D27" s="4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18" customHeight="1">
      <c r="B28" t="s">
        <v>40</v>
      </c>
      <c r="C28" s="43"/>
      <c r="D28" s="4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18" customHeight="1">
      <c r="B29" t="s">
        <v>41</v>
      </c>
      <c r="C29" s="43"/>
      <c r="D29" s="43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18" customHeight="1">
      <c r="B30" t="s">
        <v>42</v>
      </c>
      <c r="C30" s="43"/>
      <c r="D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</sheetData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7"/>
  <sheetViews>
    <sheetView topLeftCell="A10" workbookViewId="0">
      <selection activeCell="C13" sqref="C13:E17"/>
    </sheetView>
  </sheetViews>
  <sheetFormatPr defaultRowHeight="12.75"/>
  <cols>
    <col min="1" max="1" width="0.5703125" customWidth="1"/>
    <col min="2" max="2" width="4.85546875" customWidth="1"/>
    <col min="3" max="3" width="10.85546875" customWidth="1"/>
    <col min="4" max="4" width="7.7109375" customWidth="1"/>
    <col min="5" max="5" width="4.85546875" customWidth="1"/>
    <col min="6" max="12" width="10.7109375" customWidth="1"/>
    <col min="13" max="13" width="17.140625" customWidth="1"/>
  </cols>
  <sheetData>
    <row r="1" spans="2:13" ht="13.5" customHeight="1">
      <c r="B1" t="s">
        <v>30</v>
      </c>
      <c r="D1" s="74" t="s">
        <v>5</v>
      </c>
      <c r="E1" t="s">
        <v>101</v>
      </c>
      <c r="F1" t="s">
        <v>130</v>
      </c>
    </row>
    <row r="2" spans="2:13" ht="5.25" customHeight="1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33" customHeight="1" thickBot="1">
      <c r="B3" s="42" t="s">
        <v>31</v>
      </c>
      <c r="C3" s="47" t="s">
        <v>32</v>
      </c>
      <c r="D3" s="48" t="s">
        <v>0</v>
      </c>
      <c r="E3" s="49" t="s">
        <v>33</v>
      </c>
      <c r="F3" s="60" t="s">
        <v>125</v>
      </c>
      <c r="G3" s="61" t="s">
        <v>126</v>
      </c>
      <c r="H3" s="61" t="s">
        <v>127</v>
      </c>
      <c r="I3" s="61" t="s">
        <v>128</v>
      </c>
      <c r="J3" s="61" t="s">
        <v>129</v>
      </c>
      <c r="K3" s="61" t="s">
        <v>18</v>
      </c>
      <c r="L3" s="49" t="s">
        <v>10</v>
      </c>
      <c r="M3" s="45" t="s">
        <v>4</v>
      </c>
    </row>
    <row r="4" spans="2:13" ht="33" customHeight="1" thickTop="1">
      <c r="B4" s="50">
        <v>1</v>
      </c>
      <c r="C4" s="84" t="s">
        <v>26</v>
      </c>
      <c r="D4" s="85" t="s">
        <v>15</v>
      </c>
      <c r="E4" s="51">
        <v>2001</v>
      </c>
      <c r="F4" s="62"/>
      <c r="G4" s="52"/>
      <c r="H4" s="52"/>
      <c r="I4" s="52"/>
      <c r="J4" s="52"/>
      <c r="K4" s="52"/>
      <c r="L4" s="53"/>
      <c r="M4" s="63" t="s">
        <v>19</v>
      </c>
    </row>
    <row r="5" spans="2:13" ht="33" customHeight="1">
      <c r="B5" s="50">
        <v>2</v>
      </c>
      <c r="C5" s="84" t="s">
        <v>44</v>
      </c>
      <c r="D5" s="85" t="s">
        <v>23</v>
      </c>
      <c r="E5" s="51">
        <v>2003</v>
      </c>
      <c r="F5" s="62"/>
      <c r="G5" s="52"/>
      <c r="H5" s="52"/>
      <c r="I5" s="52"/>
      <c r="J5" s="52"/>
      <c r="K5" s="52"/>
      <c r="L5" s="53"/>
      <c r="M5" s="63" t="s">
        <v>19</v>
      </c>
    </row>
    <row r="6" spans="2:13" ht="33" customHeight="1">
      <c r="B6" s="50">
        <v>3</v>
      </c>
      <c r="C6" s="84" t="s">
        <v>58</v>
      </c>
      <c r="D6" s="85" t="s">
        <v>66</v>
      </c>
      <c r="E6" s="51">
        <v>2001</v>
      </c>
      <c r="F6" s="62"/>
      <c r="G6" s="52"/>
      <c r="H6" s="52"/>
      <c r="I6" s="52"/>
      <c r="J6" s="52"/>
      <c r="K6" s="52"/>
      <c r="L6" s="53"/>
      <c r="M6" s="63" t="s">
        <v>20</v>
      </c>
    </row>
    <row r="7" spans="2:13" ht="33" customHeight="1">
      <c r="B7" s="50">
        <v>4</v>
      </c>
      <c r="C7" s="84" t="s">
        <v>102</v>
      </c>
      <c r="D7" s="85" t="s">
        <v>22</v>
      </c>
      <c r="E7" s="51">
        <v>2003</v>
      </c>
      <c r="F7" s="62"/>
      <c r="G7" s="52"/>
      <c r="H7" s="52"/>
      <c r="I7" s="52"/>
      <c r="J7" s="52"/>
      <c r="K7" s="52"/>
      <c r="L7" s="53"/>
      <c r="M7" s="63" t="s">
        <v>19</v>
      </c>
    </row>
    <row r="8" spans="2:13" ht="33" customHeight="1" thickBot="1">
      <c r="B8" s="54">
        <v>5</v>
      </c>
      <c r="C8" s="55" t="s">
        <v>56</v>
      </c>
      <c r="D8" s="56" t="s">
        <v>57</v>
      </c>
      <c r="E8" s="81">
        <v>2003</v>
      </c>
      <c r="F8" s="70"/>
      <c r="G8" s="57"/>
      <c r="H8" s="57"/>
      <c r="I8" s="57"/>
      <c r="J8" s="57"/>
      <c r="K8" s="57"/>
      <c r="L8" s="58"/>
      <c r="M8" s="71" t="s">
        <v>20</v>
      </c>
    </row>
    <row r="9" spans="2:13" ht="33" customHeight="1"/>
    <row r="10" spans="2:13" ht="17.25" customHeight="1">
      <c r="B10" t="s">
        <v>30</v>
      </c>
      <c r="D10" s="74" t="s">
        <v>6</v>
      </c>
      <c r="E10" t="s">
        <v>101</v>
      </c>
      <c r="F10" t="s">
        <v>130</v>
      </c>
    </row>
    <row r="11" spans="2:13" ht="9" customHeight="1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3" customHeight="1" thickBot="1">
      <c r="B12" s="42" t="s">
        <v>31</v>
      </c>
      <c r="C12" s="47" t="s">
        <v>32</v>
      </c>
      <c r="D12" s="48" t="s">
        <v>0</v>
      </c>
      <c r="E12" s="49" t="s">
        <v>33</v>
      </c>
      <c r="F12" s="60" t="s">
        <v>125</v>
      </c>
      <c r="G12" s="61" t="s">
        <v>126</v>
      </c>
      <c r="H12" s="61" t="s">
        <v>127</v>
      </c>
      <c r="I12" s="61" t="s">
        <v>128</v>
      </c>
      <c r="J12" s="61" t="s">
        <v>129</v>
      </c>
      <c r="K12" s="61" t="s">
        <v>18</v>
      </c>
      <c r="L12" s="49" t="s">
        <v>10</v>
      </c>
      <c r="M12" s="45" t="s">
        <v>4</v>
      </c>
    </row>
    <row r="13" spans="2:13" ht="33" customHeight="1" thickTop="1">
      <c r="B13" s="50">
        <v>1</v>
      </c>
      <c r="C13" s="84" t="s">
        <v>26</v>
      </c>
      <c r="D13" s="85" t="s">
        <v>15</v>
      </c>
      <c r="E13" s="51">
        <v>2001</v>
      </c>
      <c r="F13" s="62"/>
      <c r="G13" s="52"/>
      <c r="H13" s="52"/>
      <c r="I13" s="52"/>
      <c r="J13" s="52"/>
      <c r="K13" s="52"/>
      <c r="L13" s="53"/>
      <c r="M13" s="63" t="s">
        <v>19</v>
      </c>
    </row>
    <row r="14" spans="2:13" ht="33" customHeight="1">
      <c r="B14" s="50">
        <v>2</v>
      </c>
      <c r="C14" s="84" t="s">
        <v>44</v>
      </c>
      <c r="D14" s="85" t="s">
        <v>23</v>
      </c>
      <c r="E14" s="51">
        <v>2003</v>
      </c>
      <c r="F14" s="62"/>
      <c r="G14" s="52"/>
      <c r="H14" s="52"/>
      <c r="I14" s="52"/>
      <c r="J14" s="52"/>
      <c r="K14" s="52"/>
      <c r="L14" s="53"/>
      <c r="M14" s="63" t="s">
        <v>19</v>
      </c>
    </row>
    <row r="15" spans="2:13" ht="33" customHeight="1">
      <c r="B15" s="50">
        <v>3</v>
      </c>
      <c r="C15" s="84" t="s">
        <v>58</v>
      </c>
      <c r="D15" s="85" t="s">
        <v>66</v>
      </c>
      <c r="E15" s="51">
        <v>2001</v>
      </c>
      <c r="F15" s="62"/>
      <c r="G15" s="52"/>
      <c r="H15" s="52"/>
      <c r="I15" s="52"/>
      <c r="J15" s="52"/>
      <c r="K15" s="52"/>
      <c r="L15" s="53"/>
      <c r="M15" s="63" t="s">
        <v>20</v>
      </c>
    </row>
    <row r="16" spans="2:13" ht="33" customHeight="1">
      <c r="B16" s="50">
        <v>4</v>
      </c>
      <c r="C16" s="84" t="s">
        <v>102</v>
      </c>
      <c r="D16" s="85" t="s">
        <v>22</v>
      </c>
      <c r="E16" s="51">
        <v>2003</v>
      </c>
      <c r="F16" s="62"/>
      <c r="G16" s="52"/>
      <c r="H16" s="52"/>
      <c r="I16" s="52"/>
      <c r="J16" s="52"/>
      <c r="K16" s="52"/>
      <c r="L16" s="53"/>
      <c r="M16" s="63" t="s">
        <v>19</v>
      </c>
    </row>
    <row r="17" spans="2:13" ht="33" customHeight="1" thickBot="1">
      <c r="B17" s="54">
        <v>5</v>
      </c>
      <c r="C17" s="55" t="s">
        <v>56</v>
      </c>
      <c r="D17" s="56" t="s">
        <v>57</v>
      </c>
      <c r="E17" s="81">
        <v>2003</v>
      </c>
      <c r="F17" s="70"/>
      <c r="G17" s="57"/>
      <c r="H17" s="57"/>
      <c r="I17" s="57"/>
      <c r="J17" s="57"/>
      <c r="K17" s="57"/>
      <c r="L17" s="58"/>
      <c r="M17" s="71" t="s">
        <v>20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Juniorky a ženy</vt:lpstr>
      <vt:lpstr>Staršie žiačky</vt:lpstr>
      <vt:lpstr>Mladšie žiačky</vt:lpstr>
      <vt:lpstr>MladsieZiackySTART</vt:lpstr>
      <vt:lpstr>StarsieZiackyStart</vt:lpstr>
      <vt:lpstr>JuniorkyAZenyStart</vt:lpstr>
      <vt:lpstr>Hárok1</vt:lpstr>
    </vt:vector>
  </TitlesOfParts>
  <Company>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Gymnastické súťaže - štart. a výsl. listina</dc:title>
  <dc:subject>PC</dc:subject>
  <dc:creator>Pavol Leščinský</dc:creator>
  <cp:keywords>00000024</cp:keywords>
  <cp:lastModifiedBy>ZŠ Dostojevského</cp:lastModifiedBy>
  <cp:lastPrinted>2017-05-13T12:22:45Z</cp:lastPrinted>
  <dcterms:created xsi:type="dcterms:W3CDTF">2000-12-09T05:09:04Z</dcterms:created>
  <dcterms:modified xsi:type="dcterms:W3CDTF">2017-05-13T12:25:11Z</dcterms:modified>
</cp:coreProperties>
</file>